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codeName="ThisWorkbook" defaultThemeVersion="124226"/>
  <mc:AlternateContent xmlns:mc="http://schemas.openxmlformats.org/markup-compatibility/2006">
    <mc:Choice Requires="x15">
      <x15ac:absPath xmlns:x15ac="http://schemas.microsoft.com/office/spreadsheetml/2010/11/ac" url="https://d.docs.live.net/a3b8b1245d05321b/Documents/My Documents/Shows in Progress/MCJ_ISMF-24_Carlsbad/"/>
    </mc:Choice>
  </mc:AlternateContent>
  <xr:revisionPtr revIDLastSave="0" documentId="8_{F4316E1F-382E-4A94-A0E1-D364C0260C5A}" xr6:coauthVersionLast="47" xr6:coauthVersionMax="47" xr10:uidLastSave="{00000000-0000-0000-0000-000000000000}"/>
  <bookViews>
    <workbookView xWindow="16980" yWindow="-16380" windowWidth="29040" windowHeight="15720" xr2:uid="{00000000-000D-0000-FFFF-FFFF00000000}"/>
  </bookViews>
  <sheets>
    <sheet name="EXHIBIT ORDER FORM" sheetId="1" r:id="rId1"/>
    <sheet name="Sheet2" sheetId="2" state="hidden" r:id="rId2"/>
    <sheet name="Sheet3" sheetId="3" state="hidden" r:id="rId3"/>
    <sheet name="Compatibility Report" sheetId="4" r:id="rId4"/>
  </sheets>
  <definedNames>
    <definedName name="LIST_ST">Sheet3!$B$1:$B$56</definedName>
    <definedName name="LIST_STATES">Sheet3!$B$1:$B$58</definedName>
    <definedName name="pay">Sheet3!$F$1:$F$7</definedName>
    <definedName name="_xlnm.Print_Area" localSheetId="0">'EXHIBIT ORDER FORM'!$A$1:$P$59</definedName>
    <definedName name="STATES">Sheet3!$B$1:$B$51</definedName>
    <definedName name="TIME">Sheet3!$D$1:$D$5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 l="1"/>
  <c r="I42" i="1" l="1"/>
  <c r="I34" i="1" l="1"/>
  <c r="I33" i="1"/>
  <c r="I30" i="1" l="1"/>
  <c r="L17" i="1" l="1"/>
  <c r="L41" i="1" l="1"/>
  <c r="I16" i="1" l="1"/>
  <c r="I17" i="1" l="1"/>
  <c r="I18" i="1"/>
  <c r="I24" i="1"/>
  <c r="I25" i="1"/>
  <c r="I27" i="1"/>
  <c r="I28" i="1"/>
  <c r="I29" i="1"/>
  <c r="I31" i="1"/>
  <c r="I32" i="1"/>
  <c r="I37" i="1"/>
  <c r="I38" i="1"/>
  <c r="I39" i="1"/>
  <c r="I40" i="1"/>
  <c r="I41" i="1"/>
  <c r="S1" i="1"/>
  <c r="B2" i="2"/>
  <c r="I46" i="1" l="1"/>
  <c r="H48" i="1" l="1"/>
  <c r="I47" i="1" s="1"/>
  <c r="I48" i="1" s="1"/>
  <c r="I49" i="1" s="1"/>
  <c r="I50" i="1" s="1"/>
</calcChain>
</file>

<file path=xl/sharedStrings.xml><?xml version="1.0" encoding="utf-8"?>
<sst xmlns="http://schemas.openxmlformats.org/spreadsheetml/2006/main" count="142" uniqueCount="141">
  <si>
    <t>TOTAL</t>
  </si>
  <si>
    <t>CUSTOMER INFORMATION</t>
  </si>
  <si>
    <t>Subtotal</t>
  </si>
  <si>
    <t>Total Due</t>
  </si>
  <si>
    <t>TODAY</t>
  </si>
  <si>
    <t>SHOW SITE PRICE</t>
  </si>
  <si>
    <t>Early Bird</t>
  </si>
  <si>
    <t>ORDERING INSTRUCTIONS</t>
  </si>
  <si>
    <t>COMPANY NAME:</t>
  </si>
  <si>
    <t>CITY:</t>
  </si>
  <si>
    <t>AK</t>
  </si>
  <si>
    <t>AL</t>
  </si>
  <si>
    <t>AR</t>
  </si>
  <si>
    <t>AZ</t>
  </si>
  <si>
    <t>CA</t>
  </si>
  <si>
    <t>CO</t>
  </si>
  <si>
    <t>CT</t>
  </si>
  <si>
    <t>DC</t>
  </si>
  <si>
    <t>DE</t>
  </si>
  <si>
    <t>FL</t>
  </si>
  <si>
    <t>GA</t>
  </si>
  <si>
    <t>HI</t>
  </si>
  <si>
    <t>IA</t>
  </si>
  <si>
    <t>ID</t>
  </si>
  <si>
    <t>IL</t>
  </si>
  <si>
    <t>IN</t>
  </si>
  <si>
    <t>KS</t>
  </si>
  <si>
    <t>KY</t>
  </si>
  <si>
    <t>LA</t>
  </si>
  <si>
    <t>MA</t>
  </si>
  <si>
    <t>ME</t>
  </si>
  <si>
    <t>MD</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</si>
  <si>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</si>
  <si>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</si>
  <si>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</si>
  <si>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</si>
  <si>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</si>
  <si>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</si>
  <si>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</si>
  <si>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</si>
  <si>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</si>
  <si>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</si>
  <si>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</si>
  <si>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</si>
  <si>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</si>
  <si>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</si>
  <si>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</si>
  <si>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</si>
  <si>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</si>
  <si>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</si>
  <si>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</si>
  <si>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</si>
  <si>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</si>
  <si>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</si>
  <si>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</si>
  <si>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</si>
  <si>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</si>
  <si>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</si>
  <si>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</si>
  <si>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</si>
  <si>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</si>
  <si>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OTHER</t>
  </si>
  <si>
    <t>AM</t>
  </si>
  <si>
    <t>PM</t>
  </si>
  <si>
    <t>AMEX</t>
  </si>
  <si>
    <t>VISA</t>
  </si>
  <si>
    <t>MasterCard</t>
  </si>
  <si>
    <t>Check</t>
  </si>
  <si>
    <t>Days</t>
  </si>
  <si>
    <t>Qty</t>
  </si>
  <si>
    <t>COUNTRY:</t>
  </si>
  <si>
    <t>TELEPHONE:</t>
  </si>
  <si>
    <t>CONTACT NAME:</t>
  </si>
  <si>
    <t>ORDER SUBMISSION DATE:</t>
  </si>
  <si>
    <t>ADDRESS:</t>
  </si>
  <si>
    <t>1. Please fill out form (order boxes only)</t>
  </si>
  <si>
    <t>2. If you are tax exempt, please forward certificate</t>
  </si>
  <si>
    <t>4. All cancellations within 48 hours, subject to 50% fee</t>
  </si>
  <si>
    <t>General Audio/Visual Equipment</t>
  </si>
  <si>
    <t>5. All cancellations the day of the show are subject to full amount of the order to include delivery and tax</t>
  </si>
  <si>
    <t>6. Price valid for booth events only</t>
  </si>
  <si>
    <t>7. On-site orders subject to 50% surcharge</t>
  </si>
  <si>
    <t>8. Exhibit requests must be paid in full before equipment delivery</t>
  </si>
  <si>
    <t>9. Customer agrees to pay in full for lost, stolen or damaged equipment</t>
  </si>
  <si>
    <t>SHOW NAME:</t>
  </si>
  <si>
    <t>Charge</t>
  </si>
  <si>
    <t>Audio Visual Equipment Total</t>
  </si>
  <si>
    <t>MEETING ROOM:</t>
  </si>
  <si>
    <t>Computers and Office Equipment</t>
  </si>
  <si>
    <t>Audio Equipment</t>
  </si>
  <si>
    <t>Wireless Microphone (Hand-held or Lav)</t>
  </si>
  <si>
    <t>Tax (8%)</t>
  </si>
  <si>
    <t>Compatibility Report for Affiliate Order Form_2013v2.xls</t>
  </si>
  <si>
    <t>Run on 2/18/2013 11:32</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</si>
  <si>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</si>
  <si>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</si>
  <si>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</si>
  <si>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</si>
  <si>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</si>
  <si>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</si>
  <si>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 xml:space="preserve"> SITE CONTACT:</t>
  </si>
  <si>
    <t>ON SITE CELL #:</t>
  </si>
  <si>
    <t>START DATE:</t>
  </si>
  <si>
    <t>END DATE:</t>
  </si>
  <si>
    <t>START TIME:</t>
  </si>
  <si>
    <t>END TIME:</t>
  </si>
  <si>
    <t>STATE:</t>
  </si>
  <si>
    <t>ZIP:</t>
  </si>
  <si>
    <t>Exhibitor AV Order Form</t>
  </si>
  <si>
    <t>Meeting Room:</t>
  </si>
  <si>
    <t>Booth Number:</t>
  </si>
  <si>
    <t>Set-up Notes:</t>
  </si>
  <si>
    <t>8-Channel Mixer</t>
  </si>
  <si>
    <t>Power</t>
  </si>
  <si>
    <t>Power Strip with extention cord</t>
  </si>
  <si>
    <t>Wireless Clicker w/ laser pointer</t>
  </si>
  <si>
    <t>Wired Microphone</t>
  </si>
  <si>
    <t>Bluetooth Audio Speaker for Laptops</t>
  </si>
  <si>
    <t>9" Powered Speaker w/ Stand</t>
  </si>
  <si>
    <t>HP Printer (Black &amp; White Prints)</t>
  </si>
  <si>
    <t>3. If you require a technician to operate equipment the labor rate ($90/hr) will apply (4 hr minimum)</t>
  </si>
  <si>
    <t>Westin Carlsbad Resort and Spa</t>
  </si>
  <si>
    <t>Service Charge / Delivery (25% of equipment Total / $50.00 min)</t>
  </si>
  <si>
    <t>75" LCD Monitor w/ Stand</t>
  </si>
  <si>
    <t>50" LCD Display Monitor on Stand</t>
  </si>
  <si>
    <t>Email/Fax:</t>
  </si>
  <si>
    <t>Laptop Computer w/ Office 360</t>
  </si>
  <si>
    <t>Wireless Mouse</t>
  </si>
  <si>
    <t>Support Package for clients' LCD projector -                 6'-8' Tripod Screen, Cart, 25' HDMI, Power</t>
  </si>
  <si>
    <t>3000 Lumens LCD Projector Package w/ 6'-8' Tripod Screen &amp; HDMI, Power</t>
  </si>
  <si>
    <t>3000 Lumens LCD Projector only</t>
  </si>
  <si>
    <t>Upgraded Highspeed Internet 20mpbs (wifi)</t>
  </si>
  <si>
    <t>Ultra-Highspeed Internet 100+mpbs (Hardline)</t>
  </si>
  <si>
    <t>Flipchart Package - Post-It Pads &amp; Markers</t>
  </si>
  <si>
    <t>Flipchart Package - Non-Adhesive pad &amp; markers</t>
  </si>
  <si>
    <t>100 Amp Power Drop (For Large Equipment)</t>
  </si>
  <si>
    <t>Direct Box (computer audio patch)</t>
  </si>
  <si>
    <t>LED Uplight</t>
  </si>
  <si>
    <t>Mic Stand</t>
  </si>
  <si>
    <t>24" LCD Flat Panel Monitor</t>
  </si>
  <si>
    <t xml:space="preserve">Please return completed for to Larry Marquez - AV Mgr  ( lmarquez@sheratoncarlsbad.com )   P-760.827.2507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</si>
</sst>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4" formatCode="_(&quot;$&quot;* #,##0.00_);_(&quot;$&quot;* \(#,##0.00\);_(&quot;$&quot;* &quot;-&quot;??_);_(@_)"/>
    <numFmt numFmtId="43" formatCode="_(* #,##0.00_);_(* \(#,##0.00\);_(* &quot;-&quot;??_);_(@_)"/>
    <numFmt numFmtId="164" formatCode="m/d/yy;@"/>
    <numFmt numFmtId="165" formatCode="[&lt;=9999999]###\-####;\(###\)\ ###\-####"/>
    <numFmt numFmtId="166" formatCode="&quot;$&quot;#,##0"/>
    <numFmt numFmtId="167" formatCode="&quot;$&quot;#,##0.00"/>
    <numFmt numFmtId="168" formatCode="[$-F400]h:mm:ss\ AM/PM"/>
    <numFmt numFmtId="169" formatCode=";;;"/>
  </numFmts>
  <fonts count="34" x14ac:knownFonts="1">
    <font>
      <sz val="10"/>
      <name val="Arial"/>
    </font>
    <font>
      <sz val="10"/>
      <name val="Arial"/>
      <family val="2"/>
    </font>
    <font>
      <sz val="8"/>
      <name val="Arial"/>
      <family val="2"/>
    </font>
    <font>
      <sz val="16"/>
      <name val="Arial"/>
      <family val="2"/>
    </font>
    <font>
      <b/>
      <sz val="26"/>
      <name val="Arial"/>
      <family val="2"/>
    </font>
    <font>
      <sz val="16"/>
      <name val="Arial"/>
      <family val="2"/>
    </font>
    <font>
      <sz val="20"/>
      <name val="Arial"/>
      <family val="2"/>
    </font>
    <font>
      <b/>
      <sz val="14"/>
      <name val="Arial"/>
      <family val="2"/>
    </font>
    <font>
      <b/>
      <sz val="18"/>
      <color indexed="10"/>
      <name val="Calibri"/>
      <family val="2"/>
    </font>
    <font>
      <b/>
      <sz val="16"/>
      <name val="Arial"/>
      <family val="2"/>
    </font>
    <font>
      <sz val="18"/>
      <name val="Arial"/>
      <family val="2"/>
    </font>
    <font>
      <b/>
      <sz val="18"/>
      <name val="Arial"/>
      <family val="2"/>
    </font>
    <font>
      <b/>
      <sz val="20"/>
      <color indexed="10"/>
      <name val="Calibri"/>
      <family val="2"/>
    </font>
    <font>
      <sz val="20"/>
      <name val="Arial"/>
      <family val="2"/>
    </font>
    <font>
      <b/>
      <sz val="20"/>
      <name val="Arial"/>
      <family val="2"/>
    </font>
    <font>
      <b/>
      <sz val="22"/>
      <name val="Arial"/>
      <family val="2"/>
    </font>
    <font>
      <b/>
      <sz val="10"/>
      <name val="Arial"/>
      <family val="2"/>
    </font>
    <font>
      <sz val="20"/>
      <color indexed="8"/>
      <name val="Arial"/>
      <family val="2"/>
    </font>
    <font>
      <b/>
      <sz val="20"/>
      <color indexed="8"/>
      <name val="Arial"/>
      <family val="2"/>
    </font>
    <font>
      <b/>
      <sz val="22"/>
      <color indexed="43"/>
      <name val="Arial"/>
      <family val="2"/>
    </font>
    <font>
      <b/>
      <sz val="18"/>
      <color indexed="9"/>
      <name val="Calibri"/>
      <family val="2"/>
    </font>
    <font>
      <b/>
      <u/>
      <sz val="18"/>
      <color indexed="9"/>
      <name val="Arial"/>
      <family val="2"/>
    </font>
    <font>
      <b/>
      <sz val="36"/>
      <color indexed="56"/>
      <name val="Calibri"/>
      <family val="2"/>
    </font>
    <font>
      <b/>
      <sz val="20"/>
      <color indexed="56"/>
      <name val="Calibri"/>
      <family val="2"/>
    </font>
    <font>
      <b/>
      <sz val="12"/>
      <name val="Arial"/>
      <family val="2"/>
    </font>
    <font>
      <sz val="20"/>
      <color theme="3"/>
      <name val="Arial"/>
      <family val="2"/>
    </font>
    <font>
      <b/>
      <sz val="20"/>
      <color theme="3"/>
      <name val="Arial"/>
      <family val="2"/>
    </font>
    <font>
      <sz val="16"/>
      <color theme="3"/>
      <name val="Arial"/>
      <family val="2"/>
    </font>
    <font>
      <b/>
      <sz val="22"/>
      <color theme="3"/>
      <name val="Arial"/>
      <family val="2"/>
    </font>
    <font>
      <sz val="10"/>
      <color theme="3"/>
      <name val="Arial"/>
      <family val="2"/>
    </font>
    <font>
      <sz val="18"/>
      <color theme="3"/>
      <name val="Arial"/>
      <family val="2"/>
    </font>
    <font>
      <b/>
      <sz val="22"/>
      <color theme="1"/>
      <name val="Arial"/>
      <family val="2"/>
    </font>
    <font>
      <sz val="20"/>
      <color theme="1"/>
      <name val="Arial"/>
      <family val="2"/>
    </font>
    <font>
      <b/>
      <sz val="20"/>
      <color theme="1"/>
      <name val="Arial"/>
      <family val="2"/>
    </font>
  </fonts>
  <fills count="7">
    <fill>
      <patternFill patternType="none"/>
    </fill>
    <fill>
      <patternFill patternType="gray125"/>
    </fill>
    <fill>
      <patternFill patternType="solid">
        <fgColor indexed="23"/>
        <bgColor indexed="64"/>
      </patternFill>
    </fill>
    <fill>
      <patternFill patternType="solid">
        <fgColor indexed="47"/>
        <bgColor indexed="64"/>
      </patternFill>
    </fill>
    <fill>
      <patternFill patternType="solid">
        <fgColor indexed="43"/>
        <bgColor indexed="64"/>
      </patternFill>
    </fill>
    <fill>
      <patternFill patternType="solid">
        <fgColor indexed="62"/>
        <bgColor indexed="64"/>
      </patternFill>
    </fill>
    <fill>
      <patternFill patternType="solid">
        <fgColor theme="9"/>
        <bgColor indexed="64"/>
      </patternFill>
    </fill>
  </fills>
  <borders count="74">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top style="medium">
        <color theme="3"/>
      </top>
      <bottom style="medium">
        <color indexed="64"/>
      </bottom>
      <diagonal/>
    </border>
    <border>
      <left/>
      <right/>
      <top style="medium">
        <color theme="3"/>
      </top>
      <bottom style="medium">
        <color indexed="64"/>
      </bottom>
      <diagonal/>
    </border>
    <border>
      <left/>
      <right style="thin">
        <color indexed="64"/>
      </right>
      <top style="medium">
        <color theme="3"/>
      </top>
      <bottom style="medium">
        <color indexed="64"/>
      </bottom>
      <diagonal/>
    </border>
    <border>
      <left style="thin">
        <color theme="3"/>
      </left>
      <right/>
      <top style="medium">
        <color indexed="64"/>
      </top>
      <bottom style="medium">
        <color theme="3"/>
      </bottom>
      <diagonal/>
    </border>
    <border>
      <left/>
      <right/>
      <top style="medium">
        <color indexed="64"/>
      </top>
      <bottom style="medium">
        <color theme="3"/>
      </bottom>
      <diagonal/>
    </border>
    <border>
      <left/>
      <right style="medium">
        <color theme="3"/>
      </right>
      <top style="medium">
        <color indexed="64"/>
      </top>
      <bottom style="medium">
        <color theme="3"/>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theme="1"/>
      </left>
      <right style="medium">
        <color theme="3"/>
      </right>
      <top style="thin">
        <color theme="1"/>
      </top>
      <bottom style="medium">
        <color theme="1"/>
      </bottom>
      <diagonal/>
    </border>
    <border>
      <left style="medium">
        <color theme="3"/>
      </left>
      <right style="medium">
        <color theme="3"/>
      </right>
      <top style="thin">
        <color theme="1"/>
      </top>
      <bottom style="medium">
        <color theme="1"/>
      </bottom>
      <diagonal/>
    </border>
    <border>
      <left style="medium">
        <color theme="3"/>
      </left>
      <right style="thin">
        <color theme="1"/>
      </right>
      <top style="thin">
        <color theme="1"/>
      </top>
      <bottom style="medium">
        <color theme="1"/>
      </bottom>
      <diagonal/>
    </border>
    <border>
      <left style="thin">
        <color indexed="64"/>
      </left>
      <right/>
      <top style="medium">
        <color theme="1"/>
      </top>
      <bottom/>
      <diagonal/>
    </border>
    <border>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36">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2" borderId="0" xfId="0" applyFill="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center" vertical="top" wrapText="1"/>
    </xf>
    <xf numFmtId="0" fontId="9" fillId="3" borderId="0" xfId="0" applyFont="1" applyFill="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10" fillId="0" borderId="0" xfId="0" applyFont="1" applyAlignment="1">
      <alignment horizontal="center" vertical="center"/>
    </xf>
    <xf numFmtId="0" fontId="11" fillId="0" borderId="4" xfId="0" applyFont="1" applyBorder="1" applyAlignment="1">
      <alignment horizontal="right" vertical="center"/>
    </xf>
    <xf numFmtId="0" fontId="3" fillId="0" borderId="1" xfId="0" applyFont="1" applyBorder="1" applyAlignment="1">
      <alignment horizontal="center" vertical="center"/>
    </xf>
    <xf numFmtId="0" fontId="9" fillId="0" borderId="0" xfId="0" applyFont="1" applyAlignment="1">
      <alignment horizontal="center" vertical="center"/>
    </xf>
    <xf numFmtId="0" fontId="13" fillId="4" borderId="6" xfId="0" applyFont="1" applyFill="1" applyBorder="1" applyAlignment="1" applyProtection="1">
      <alignment horizontal="center" vertical="center"/>
      <protection locked="0"/>
    </xf>
    <xf numFmtId="5" fontId="13" fillId="0" borderId="6" xfId="1" applyNumberFormat="1" applyFont="1" applyBorder="1" applyAlignment="1" applyProtection="1">
      <alignment horizontal="center" vertical="center"/>
    </xf>
    <xf numFmtId="0" fontId="13" fillId="4" borderId="3" xfId="0" applyFont="1" applyFill="1" applyBorder="1" applyAlignment="1" applyProtection="1">
      <alignment horizontal="center" vertical="center"/>
      <protection locked="0"/>
    </xf>
    <xf numFmtId="0" fontId="13" fillId="0" borderId="0" xfId="0" applyFont="1" applyAlignment="1">
      <alignment horizontal="right" vertical="center"/>
    </xf>
    <xf numFmtId="0" fontId="13" fillId="0" borderId="4" xfId="0" applyFont="1" applyBorder="1" applyAlignment="1">
      <alignment horizontal="left" vertical="center"/>
    </xf>
    <xf numFmtId="0" fontId="13" fillId="0" borderId="0" xfId="0" applyFont="1" applyAlignment="1">
      <alignment horizontal="left" vertical="center"/>
    </xf>
    <xf numFmtId="0" fontId="12" fillId="0" borderId="0" xfId="0" applyFont="1" applyAlignment="1">
      <alignment vertical="top" wrapText="1"/>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10" fillId="0" borderId="4" xfId="0" applyFont="1" applyBorder="1" applyAlignment="1">
      <alignment horizontal="left" vertical="center"/>
    </xf>
    <xf numFmtId="0" fontId="9" fillId="0" borderId="1" xfId="0" applyFont="1" applyBorder="1" applyAlignment="1">
      <alignment horizontal="center" vertical="center"/>
    </xf>
    <xf numFmtId="166" fontId="6" fillId="0" borderId="13" xfId="0" applyNumberFormat="1" applyFont="1" applyBorder="1" applyAlignment="1">
      <alignment horizontal="center" vertical="center"/>
    </xf>
    <xf numFmtId="166" fontId="6" fillId="0" borderId="3" xfId="0" applyNumberFormat="1" applyFont="1" applyBorder="1" applyAlignment="1">
      <alignment horizontal="center"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0" fillId="0" borderId="15" xfId="0" applyFont="1" applyBorder="1" applyAlignment="1">
      <alignment horizontal="center" vertical="center"/>
    </xf>
    <xf numFmtId="0" fontId="3" fillId="0" borderId="7" xfId="0" applyFont="1" applyBorder="1" applyAlignment="1">
      <alignment vertical="center"/>
    </xf>
    <xf numFmtId="0" fontId="3" fillId="0" borderId="17" xfId="0" applyFont="1" applyBorder="1" applyAlignment="1">
      <alignment vertical="center"/>
    </xf>
    <xf numFmtId="0" fontId="23" fillId="0" borderId="0" xfId="0" applyFont="1" applyAlignment="1">
      <alignment horizontal="right" vertical="top" wrapText="1"/>
    </xf>
    <xf numFmtId="5" fontId="6" fillId="0" borderId="6" xfId="1" applyNumberFormat="1" applyFont="1" applyBorder="1" applyAlignment="1" applyProtection="1">
      <alignment horizontal="center" vertical="center"/>
    </xf>
    <xf numFmtId="0" fontId="10" fillId="0" borderId="18" xfId="0" applyFont="1" applyBorder="1" applyAlignment="1">
      <alignment horizontal="center" vertical="center"/>
    </xf>
    <xf numFmtId="0" fontId="7" fillId="0" borderId="0" xfId="0" applyFont="1" applyAlignment="1">
      <alignment horizontal="center"/>
    </xf>
    <xf numFmtId="164" fontId="7" fillId="0" borderId="0" xfId="0" applyNumberFormat="1" applyFont="1" applyAlignment="1">
      <alignment horizontal="center"/>
    </xf>
    <xf numFmtId="166" fontId="13" fillId="0" borderId="19" xfId="0" applyNumberFormat="1" applyFont="1" applyBorder="1" applyAlignment="1">
      <alignment horizontal="center" vertical="center"/>
    </xf>
    <xf numFmtId="0" fontId="13" fillId="0" borderId="6" xfId="0" applyFont="1" applyBorder="1" applyAlignment="1">
      <alignment horizontal="center" vertical="center"/>
    </xf>
    <xf numFmtId="0" fontId="9" fillId="0" borderId="20" xfId="0" applyFont="1" applyBorder="1" applyAlignment="1">
      <alignment horizontal="center" vertical="center"/>
    </xf>
    <xf numFmtId="44" fontId="14" fillId="0" borderId="0" xfId="2" applyFont="1" applyBorder="1" applyAlignment="1" applyProtection="1">
      <alignment horizontal="center" vertical="center"/>
    </xf>
    <xf numFmtId="5" fontId="13" fillId="0" borderId="6" xfId="0" applyNumberFormat="1" applyFont="1" applyBorder="1" applyAlignment="1">
      <alignment horizontal="center" vertical="center"/>
    </xf>
    <xf numFmtId="5" fontId="13" fillId="0" borderId="14" xfId="2" applyNumberFormat="1" applyFont="1" applyBorder="1" applyAlignment="1" applyProtection="1">
      <alignment horizontal="center" vertical="center"/>
    </xf>
    <xf numFmtId="167" fontId="13" fillId="0" borderId="22" xfId="2" applyNumberFormat="1" applyFont="1" applyBorder="1" applyAlignment="1" applyProtection="1">
      <alignment horizontal="center" vertical="center"/>
    </xf>
    <xf numFmtId="167" fontId="14" fillId="0" borderId="2" xfId="2" applyNumberFormat="1" applyFont="1" applyBorder="1" applyAlignment="1" applyProtection="1">
      <alignment horizontal="center" vertical="center"/>
    </xf>
    <xf numFmtId="0" fontId="16" fillId="0" borderId="0" xfId="0" applyFont="1" applyAlignment="1">
      <alignment vertical="top" wrapText="1"/>
    </xf>
    <xf numFmtId="0" fontId="0" fillId="0" borderId="0" xfId="0" applyAlignment="1">
      <alignment vertical="top" wrapText="1"/>
    </xf>
    <xf numFmtId="0" fontId="0" fillId="0" borderId="56" xfId="0" applyBorder="1" applyAlignment="1">
      <alignment vertical="top" wrapText="1"/>
    </xf>
    <xf numFmtId="0" fontId="0" fillId="0" borderId="57" xfId="0" applyBorder="1" applyAlignment="1">
      <alignment vertical="top" wrapText="1"/>
    </xf>
    <xf numFmtId="0" fontId="16" fillId="0" borderId="0" xfId="0" applyFont="1" applyAlignment="1">
      <alignment horizontal="center" vertical="top" wrapText="1"/>
    </xf>
    <xf numFmtId="0" fontId="0" fillId="0" borderId="0" xfId="0" applyAlignment="1">
      <alignment horizontal="center" vertical="top" wrapText="1"/>
    </xf>
    <xf numFmtId="0" fontId="0" fillId="0" borderId="57" xfId="0" applyBorder="1" applyAlignment="1">
      <alignment horizontal="center" vertical="top" wrapText="1"/>
    </xf>
    <xf numFmtId="0" fontId="0" fillId="0" borderId="58" xfId="0" applyBorder="1" applyAlignment="1">
      <alignment horizontal="center" vertical="top" wrapText="1"/>
    </xf>
    <xf numFmtId="0" fontId="0" fillId="0" borderId="1" xfId="0" applyBorder="1"/>
    <xf numFmtId="0" fontId="30" fillId="0" borderId="1"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17"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pplyProtection="1">
      <alignment horizontal="center" vertical="center"/>
      <protection locked="0"/>
    </xf>
    <xf numFmtId="0" fontId="17" fillId="6" borderId="14" xfId="0" applyFont="1" applyFill="1" applyBorder="1" applyAlignment="1">
      <alignment horizontal="center" vertical="center"/>
    </xf>
    <xf numFmtId="5" fontId="17" fillId="6" borderId="14" xfId="1" applyNumberFormat="1" applyFont="1" applyFill="1" applyBorder="1" applyAlignment="1" applyProtection="1">
      <alignment horizontal="center" vertical="center"/>
    </xf>
    <xf numFmtId="0" fontId="17" fillId="6" borderId="27"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9"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2" xfId="0" applyFont="1" applyFill="1" applyBorder="1" applyAlignment="1">
      <alignment horizontal="center" vertical="center" wrapText="1"/>
    </xf>
    <xf numFmtId="0" fontId="27" fillId="0" borderId="20" xfId="0" applyFont="1" applyBorder="1" applyAlignment="1">
      <alignment horizontal="center" vertical="center"/>
    </xf>
    <xf numFmtId="0" fontId="33" fillId="4" borderId="3" xfId="0" applyFont="1" applyFill="1" applyBorder="1" applyAlignment="1" applyProtection="1">
      <alignment horizontal="center" vertical="center"/>
      <protection locked="0"/>
    </xf>
    <xf numFmtId="164" fontId="33" fillId="4" borderId="3" xfId="0" applyNumberFormat="1" applyFont="1" applyFill="1" applyBorder="1" applyAlignment="1" applyProtection="1">
      <alignment horizontal="center" vertical="center"/>
      <protection locked="0"/>
    </xf>
    <xf numFmtId="168" fontId="33" fillId="4" borderId="3"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33" fillId="0" borderId="4" xfId="0" applyFont="1" applyBorder="1" applyAlignment="1">
      <alignment horizontal="right" vertical="center"/>
    </xf>
    <xf numFmtId="0" fontId="33" fillId="0" borderId="1" xfId="0" applyFont="1" applyBorder="1" applyAlignment="1">
      <alignment horizontal="right" vertical="center"/>
    </xf>
    <xf numFmtId="0" fontId="14" fillId="0" borderId="0" xfId="0" applyFont="1" applyAlignment="1">
      <alignment horizontal="right" vertical="top" wrapText="1"/>
    </xf>
    <xf numFmtId="169" fontId="13" fillId="0" borderId="0" xfId="0" applyNumberFormat="1" applyFont="1" applyAlignment="1">
      <alignment horizontal="righ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13" fillId="4" borderId="73" xfId="0" applyFont="1" applyFill="1" applyBorder="1" applyAlignment="1" applyProtection="1">
      <alignment horizontal="center" vertical="center"/>
      <protection locked="0"/>
    </xf>
    <xf numFmtId="0" fontId="6" fillId="0" borderId="4" xfId="0" applyFont="1" applyBorder="1" applyAlignment="1">
      <alignment horizontal="left" vertical="center"/>
    </xf>
    <xf numFmtId="5" fontId="13" fillId="0" borderId="20" xfId="1" applyNumberFormat="1" applyFont="1" applyBorder="1" applyAlignment="1" applyProtection="1">
      <alignment horizontal="center" vertical="center"/>
    </xf>
    <xf numFmtId="5" fontId="13" fillId="0" borderId="4" xfId="0" applyNumberFormat="1" applyFont="1" applyBorder="1" applyAlignment="1">
      <alignment horizontal="center" vertical="center"/>
    </xf>
    <xf numFmtId="0" fontId="0" fillId="0" borderId="0" xfId="0"/>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14" fillId="0" borderId="40" xfId="0" applyFont="1" applyBorder="1" applyAlignment="1">
      <alignment horizontal="center" vertical="center"/>
    </xf>
    <xf numFmtId="0" fontId="14" fillId="0" borderId="1" xfId="0" applyFont="1" applyBorder="1" applyAlignment="1">
      <alignment horizontal="center"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0" xfId="0" applyFont="1" applyFill="1" applyAlignment="1">
      <alignment horizontal="center" vertical="center"/>
    </xf>
    <xf numFmtId="0" fontId="4" fillId="6" borderId="1"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6" xfId="0" applyFont="1" applyFill="1" applyBorder="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15" fillId="6" borderId="44" xfId="0" applyFont="1" applyFill="1" applyBorder="1" applyAlignment="1">
      <alignment horizontal="center" vertical="center"/>
    </xf>
    <xf numFmtId="0" fontId="15" fillId="6" borderId="45" xfId="0" applyFont="1" applyFill="1" applyBorder="1" applyAlignment="1">
      <alignment horizontal="center" vertical="center"/>
    </xf>
    <xf numFmtId="0" fontId="15" fillId="6" borderId="46" xfId="0" applyFont="1" applyFill="1" applyBorder="1" applyAlignment="1">
      <alignment horizontal="center"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14" fillId="0" borderId="31" xfId="0" applyFont="1" applyBorder="1" applyAlignment="1">
      <alignment horizontal="right" vertical="center"/>
    </xf>
    <xf numFmtId="0" fontId="14" fillId="0" borderId="7" xfId="0" applyFont="1" applyBorder="1" applyAlignment="1">
      <alignment horizontal="right" vertical="center"/>
    </xf>
    <xf numFmtId="0" fontId="14" fillId="0" borderId="4" xfId="0" applyFont="1" applyBorder="1" applyAlignment="1">
      <alignment horizontal="center" vertical="center"/>
    </xf>
    <xf numFmtId="49" fontId="33" fillId="4" borderId="31" xfId="0" applyNumberFormat="1" applyFont="1" applyFill="1" applyBorder="1" applyAlignment="1" applyProtection="1">
      <alignment horizontal="left" vertical="top" wrapText="1"/>
      <protection locked="0"/>
    </xf>
    <xf numFmtId="49" fontId="33" fillId="4" borderId="7" xfId="0" applyNumberFormat="1" applyFont="1" applyFill="1" applyBorder="1" applyAlignment="1" applyProtection="1">
      <alignment horizontal="left" vertical="top" wrapText="1"/>
      <protection locked="0"/>
    </xf>
    <xf numFmtId="49" fontId="33" fillId="4" borderId="32" xfId="0" applyNumberFormat="1" applyFont="1" applyFill="1" applyBorder="1" applyAlignment="1" applyProtection="1">
      <alignment horizontal="left" vertical="top" wrapText="1"/>
      <protection locked="0"/>
    </xf>
    <xf numFmtId="49" fontId="33" fillId="4" borderId="4" xfId="0" applyNumberFormat="1" applyFont="1" applyFill="1" applyBorder="1" applyAlignment="1" applyProtection="1">
      <alignment horizontal="left" vertical="top" wrapText="1"/>
      <protection locked="0"/>
    </xf>
    <xf numFmtId="49" fontId="33" fillId="4" borderId="0" xfId="0" applyNumberFormat="1" applyFont="1" applyFill="1" applyAlignment="1" applyProtection="1">
      <alignment horizontal="left" vertical="top" wrapText="1"/>
      <protection locked="0"/>
    </xf>
    <xf numFmtId="49" fontId="33" fillId="4" borderId="1" xfId="0" applyNumberFormat="1" applyFont="1" applyFill="1" applyBorder="1" applyAlignment="1" applyProtection="1">
      <alignment horizontal="left" vertical="top" wrapText="1"/>
      <protection locked="0"/>
    </xf>
    <xf numFmtId="49" fontId="33" fillId="4" borderId="19" xfId="0" applyNumberFormat="1" applyFont="1" applyFill="1" applyBorder="1" applyAlignment="1" applyProtection="1">
      <alignment horizontal="left" vertical="top" wrapText="1"/>
      <protection locked="0"/>
    </xf>
    <xf numFmtId="49" fontId="33" fillId="4" borderId="8" xfId="0" applyNumberFormat="1" applyFont="1" applyFill="1" applyBorder="1" applyAlignment="1" applyProtection="1">
      <alignment horizontal="left" vertical="top" wrapText="1"/>
      <protection locked="0"/>
    </xf>
    <xf numFmtId="49" fontId="33" fillId="4" borderId="5" xfId="0" applyNumberFormat="1" applyFont="1" applyFill="1" applyBorder="1" applyAlignment="1" applyProtection="1">
      <alignment horizontal="left" vertical="top" wrapText="1"/>
      <protection locked="0"/>
    </xf>
    <xf numFmtId="0" fontId="6" fillId="0" borderId="19" xfId="0" applyFont="1" applyBorder="1" applyAlignment="1">
      <alignment horizontal="right" vertical="center"/>
    </xf>
    <xf numFmtId="0" fontId="6" fillId="0" borderId="8" xfId="0" applyFont="1" applyBorder="1" applyAlignment="1">
      <alignment horizontal="right" vertical="center"/>
    </xf>
    <xf numFmtId="0" fontId="13" fillId="0" borderId="4" xfId="0" applyFont="1" applyBorder="1" applyAlignment="1">
      <alignment horizontal="right" vertical="center"/>
    </xf>
    <xf numFmtId="0" fontId="13" fillId="0" borderId="0" xfId="0" applyFont="1" applyAlignment="1">
      <alignment horizontal="right" vertical="center"/>
    </xf>
    <xf numFmtId="0" fontId="10" fillId="0" borderId="4" xfId="0" applyFont="1" applyBorder="1" applyAlignment="1">
      <alignment horizontal="right" vertical="center"/>
    </xf>
    <xf numFmtId="0" fontId="10" fillId="0" borderId="0" xfId="0" applyFont="1" applyAlignment="1">
      <alignment horizontal="right" vertical="center"/>
    </xf>
    <xf numFmtId="0" fontId="13" fillId="4" borderId="73" xfId="0" applyFont="1" applyFill="1" applyBorder="1" applyAlignment="1" applyProtection="1">
      <alignment horizontal="center" vertical="center"/>
      <protection locked="0"/>
    </xf>
    <xf numFmtId="0" fontId="13" fillId="4" borderId="6" xfId="0" applyFont="1" applyFill="1" applyBorder="1" applyAlignment="1" applyProtection="1">
      <alignment horizontal="center" vertical="center"/>
      <protection locked="0"/>
    </xf>
    <xf numFmtId="5" fontId="13" fillId="0" borderId="73" xfId="1" applyNumberFormat="1" applyFont="1" applyBorder="1" applyAlignment="1" applyProtection="1">
      <alignment horizontal="center" vertical="center"/>
    </xf>
    <xf numFmtId="5" fontId="13" fillId="0" borderId="6" xfId="1" applyNumberFormat="1" applyFont="1" applyBorder="1" applyAlignment="1" applyProtection="1">
      <alignment horizontal="center" vertical="center"/>
    </xf>
    <xf numFmtId="166" fontId="13" fillId="0" borderId="73" xfId="0" applyNumberFormat="1" applyFont="1" applyBorder="1" applyAlignment="1">
      <alignment horizontal="center" vertical="center"/>
    </xf>
    <xf numFmtId="166" fontId="13" fillId="0" borderId="6" xfId="0" applyNumberFormat="1" applyFont="1" applyBorder="1" applyAlignment="1">
      <alignment horizontal="center" vertical="center"/>
    </xf>
    <xf numFmtId="0" fontId="14" fillId="0" borderId="4" xfId="0" applyFont="1" applyBorder="1" applyAlignment="1">
      <alignment horizontal="right" vertical="center"/>
    </xf>
    <xf numFmtId="0" fontId="14" fillId="0" borderId="1" xfId="0" applyFont="1" applyBorder="1" applyAlignment="1">
      <alignment horizontal="right" vertical="center"/>
    </xf>
    <xf numFmtId="0" fontId="33" fillId="4" borderId="23" xfId="0" applyFont="1" applyFill="1" applyBorder="1" applyAlignment="1" applyProtection="1">
      <alignment horizontal="center" vertical="center"/>
      <protection locked="0"/>
    </xf>
    <xf numFmtId="0" fontId="33" fillId="4" borderId="17" xfId="0" applyFont="1" applyFill="1" applyBorder="1" applyAlignment="1" applyProtection="1">
      <alignment horizontal="center" vertical="center"/>
      <protection locked="0"/>
    </xf>
    <xf numFmtId="0" fontId="33" fillId="4" borderId="21" xfId="0" applyFont="1" applyFill="1" applyBorder="1" applyAlignment="1" applyProtection="1">
      <alignment horizontal="center" vertical="center"/>
      <protection locked="0"/>
    </xf>
    <xf numFmtId="0" fontId="33" fillId="4" borderId="64" xfId="0" applyFont="1" applyFill="1" applyBorder="1" applyAlignment="1" applyProtection="1">
      <alignment horizontal="center" vertical="center"/>
      <protection locked="0"/>
    </xf>
    <xf numFmtId="0" fontId="33" fillId="4" borderId="65" xfId="0" applyFont="1" applyFill="1" applyBorder="1" applyAlignment="1" applyProtection="1">
      <alignment horizontal="center" vertical="center"/>
      <protection locked="0"/>
    </xf>
    <xf numFmtId="0" fontId="33" fillId="4" borderId="66" xfId="0" applyFont="1" applyFill="1" applyBorder="1" applyAlignment="1" applyProtection="1">
      <alignment horizontal="center" vertical="center"/>
      <protection locked="0"/>
    </xf>
    <xf numFmtId="165" fontId="33" fillId="4" borderId="23" xfId="0" applyNumberFormat="1" applyFont="1" applyFill="1" applyBorder="1" applyAlignment="1" applyProtection="1">
      <alignment horizontal="center" vertical="center"/>
      <protection locked="0"/>
    </xf>
    <xf numFmtId="165" fontId="33" fillId="4" borderId="17" xfId="0" applyNumberFormat="1" applyFont="1" applyFill="1" applyBorder="1" applyAlignment="1" applyProtection="1">
      <alignment horizontal="center" vertical="center"/>
      <protection locked="0"/>
    </xf>
    <xf numFmtId="165" fontId="33" fillId="4" borderId="21" xfId="0" applyNumberFormat="1" applyFont="1" applyFill="1" applyBorder="1" applyAlignment="1" applyProtection="1">
      <alignment horizontal="center" vertical="center"/>
      <protection locked="0"/>
    </xf>
    <xf numFmtId="0" fontId="33" fillId="4" borderId="23" xfId="0" applyFont="1" applyFill="1" applyBorder="1" applyAlignment="1">
      <alignment horizontal="center" vertical="center"/>
    </xf>
    <xf numFmtId="0" fontId="33" fillId="4" borderId="17" xfId="0" applyFont="1" applyFill="1" applyBorder="1" applyAlignment="1">
      <alignment horizontal="center" vertical="center"/>
    </xf>
    <xf numFmtId="0" fontId="33" fillId="4" borderId="21" xfId="0" applyFont="1" applyFill="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33" fillId="0" borderId="62" xfId="0" applyFont="1" applyBorder="1" applyAlignment="1">
      <alignment horizontal="center" vertical="center"/>
    </xf>
    <xf numFmtId="0" fontId="33" fillId="0" borderId="63" xfId="0" applyFont="1" applyBorder="1" applyAlignment="1">
      <alignment horizontal="center" vertical="center"/>
    </xf>
    <xf numFmtId="0" fontId="0" fillId="0" borderId="4" xfId="0" applyBorder="1"/>
    <xf numFmtId="0" fontId="0" fillId="0" borderId="1" xfId="0" applyBorder="1"/>
    <xf numFmtId="0" fontId="31" fillId="6" borderId="59" xfId="0" applyFont="1" applyFill="1" applyBorder="1" applyAlignment="1">
      <alignment horizontal="center" vertical="center"/>
    </xf>
    <xf numFmtId="0" fontId="28" fillId="6" borderId="60" xfId="0" applyFont="1" applyFill="1" applyBorder="1" applyAlignment="1">
      <alignment horizontal="center" vertical="center"/>
    </xf>
    <xf numFmtId="0" fontId="29" fillId="6" borderId="61" xfId="0" applyFont="1" applyFill="1" applyBorder="1" applyAlignment="1">
      <alignment horizontal="center" vertical="center"/>
    </xf>
    <xf numFmtId="0" fontId="32" fillId="0" borderId="17"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32" fillId="0" borderId="53" xfId="0" applyFont="1" applyBorder="1" applyAlignment="1">
      <alignment horizontal="left" vertical="center"/>
    </xf>
    <xf numFmtId="0" fontId="32" fillId="0" borderId="54" xfId="0" applyFont="1" applyBorder="1" applyAlignment="1">
      <alignment horizontal="left" vertical="center"/>
    </xf>
    <xf numFmtId="0" fontId="32" fillId="0" borderId="55"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18" fillId="6" borderId="27" xfId="0" applyFont="1" applyFill="1" applyBorder="1" applyAlignment="1">
      <alignment horizontal="left" vertical="center"/>
    </xf>
    <xf numFmtId="0" fontId="18" fillId="6" borderId="28" xfId="0" applyFont="1" applyFill="1" applyBorder="1" applyAlignment="1">
      <alignment horizontal="left" vertical="center"/>
    </xf>
    <xf numFmtId="0" fontId="18" fillId="6" borderId="29" xfId="0" applyFont="1" applyFill="1" applyBorder="1" applyAlignment="1">
      <alignment horizontal="left" vertical="center"/>
    </xf>
    <xf numFmtId="0" fontId="32" fillId="0" borderId="47" xfId="0" applyFont="1" applyBorder="1" applyAlignment="1">
      <alignment horizontal="left" vertical="center"/>
    </xf>
    <xf numFmtId="0" fontId="32" fillId="0" borderId="48" xfId="0" applyFont="1" applyBorder="1" applyAlignment="1">
      <alignment horizontal="left" vertical="center"/>
    </xf>
    <xf numFmtId="0" fontId="32" fillId="0" borderId="49" xfId="0" applyFont="1" applyBorder="1" applyAlignment="1">
      <alignment horizontal="left" vertical="center"/>
    </xf>
    <xf numFmtId="0" fontId="18" fillId="6" borderId="50" xfId="0" applyFont="1" applyFill="1" applyBorder="1" applyAlignment="1">
      <alignment horizontal="left" vertical="center"/>
    </xf>
    <xf numFmtId="0" fontId="18" fillId="6" borderId="51" xfId="0" applyFont="1" applyFill="1" applyBorder="1" applyAlignment="1">
      <alignment horizontal="left" vertical="center"/>
    </xf>
    <xf numFmtId="0" fontId="18" fillId="6" borderId="52" xfId="0" applyFont="1" applyFill="1" applyBorder="1" applyAlignment="1">
      <alignment horizontal="left" vertical="center"/>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20" fillId="5" borderId="31"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32" xfId="0" applyFont="1" applyFill="1" applyBorder="1" applyAlignment="1">
      <alignment horizontal="center" vertical="center"/>
    </xf>
    <xf numFmtId="0" fontId="0" fillId="0" borderId="17" xfId="0" applyBorder="1"/>
    <xf numFmtId="0" fontId="14" fillId="6" borderId="27" xfId="0" applyFont="1" applyFill="1" applyBorder="1" applyAlignment="1">
      <alignment horizontal="center" vertical="center"/>
    </xf>
    <xf numFmtId="0" fontId="14" fillId="6" borderId="28" xfId="0" applyFont="1" applyFill="1" applyBorder="1" applyAlignment="1">
      <alignment horizontal="center" vertical="center"/>
    </xf>
    <xf numFmtId="0" fontId="14" fillId="6" borderId="33" xfId="0" applyFont="1" applyFill="1" applyBorder="1" applyAlignment="1">
      <alignment horizontal="center" vertical="center"/>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22" fillId="0" borderId="0" xfId="0" applyFont="1" applyAlignment="1">
      <alignment horizontal="center" vertical="center" wrapText="1"/>
    </xf>
    <xf numFmtId="49" fontId="15" fillId="4" borderId="23" xfId="0" applyNumberFormat="1" applyFont="1" applyFill="1" applyBorder="1" applyAlignment="1" applyProtection="1">
      <alignment horizontal="center"/>
      <protection locked="0"/>
    </xf>
    <xf numFmtId="49" fontId="15" fillId="4" borderId="17" xfId="0" applyNumberFormat="1" applyFont="1" applyFill="1" applyBorder="1" applyAlignment="1" applyProtection="1">
      <alignment horizontal="center"/>
      <protection locked="0"/>
    </xf>
    <xf numFmtId="49" fontId="15" fillId="4" borderId="21" xfId="0" applyNumberFormat="1" applyFont="1" applyFill="1" applyBorder="1" applyAlignment="1" applyProtection="1">
      <alignment horizontal="center"/>
      <protection locked="0"/>
    </xf>
    <xf numFmtId="0" fontId="15" fillId="6" borderId="30"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9" xfId="0" applyFont="1" applyFill="1" applyBorder="1" applyAlignment="1">
      <alignment horizontal="center" vertical="center"/>
    </xf>
    <xf numFmtId="164" fontId="19" fillId="4" borderId="23" xfId="0" applyNumberFormat="1" applyFont="1" applyFill="1" applyBorder="1" applyAlignment="1" applyProtection="1">
      <alignment horizontal="center"/>
      <protection locked="0"/>
    </xf>
    <xf numFmtId="164" fontId="19" fillId="4" borderId="21" xfId="0" applyNumberFormat="1" applyFont="1" applyFill="1" applyBorder="1" applyAlignment="1" applyProtection="1">
      <alignment horizontal="center"/>
      <protection locked="0"/>
    </xf>
    <xf numFmtId="0" fontId="14" fillId="0" borderId="0" xfId="0" applyFont="1" applyAlignment="1">
      <alignment horizontal="center" vertical="top" wrapText="1"/>
    </xf>
    <xf numFmtId="0" fontId="33" fillId="4" borderId="23" xfId="1" applyNumberFormat="1" applyFont="1" applyFill="1" applyBorder="1" applyAlignment="1" applyProtection="1">
      <alignment horizontal="center" vertical="center"/>
    </xf>
    <xf numFmtId="0" fontId="33" fillId="4" borderId="17" xfId="1" applyNumberFormat="1" applyFont="1" applyFill="1" applyBorder="1" applyAlignment="1" applyProtection="1">
      <alignment horizontal="center" vertical="center"/>
    </xf>
    <xf numFmtId="0" fontId="33" fillId="4" borderId="21" xfId="1" applyNumberFormat="1" applyFont="1" applyFill="1" applyBorder="1" applyAlignment="1" applyProtection="1">
      <alignment horizontal="center" vertical="center"/>
    </xf>
    <xf numFmtId="0" fontId="15" fillId="4" borderId="23" xfId="0" applyFont="1" applyFill="1" applyBorder="1" applyAlignment="1" applyProtection="1">
      <alignment horizontal="center"/>
      <protection locked="0"/>
    </xf>
    <xf numFmtId="0" fontId="15" fillId="4" borderId="17" xfId="0" applyFont="1" applyFill="1" applyBorder="1" applyAlignment="1" applyProtection="1">
      <alignment horizontal="center"/>
      <protection locked="0"/>
    </xf>
    <xf numFmtId="0" fontId="15" fillId="4" borderId="21" xfId="0" applyFont="1" applyFill="1" applyBorder="1" applyAlignment="1" applyProtection="1">
      <alignment horizontal="center"/>
      <protection locked="0"/>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2" fillId="0" borderId="0" xfId="0" applyFont="1" applyAlignment="1">
      <alignment horizontal="center" vertical="top" wrapText="1"/>
    </xf>
    <xf numFmtId="0" fontId="14" fillId="0" borderId="0" xfId="0" applyFont="1" applyAlignment="1">
      <alignment horizontal="left" vertical="top" wrapText="1"/>
    </xf>
    <xf numFmtId="0" fontId="6" fillId="0" borderId="1" xfId="0" applyFont="1" applyBorder="1"/>
    <xf numFmtId="0" fontId="24" fillId="4" borderId="23" xfId="0" applyFont="1" applyFill="1" applyBorder="1" applyAlignment="1" applyProtection="1">
      <alignment horizontal="left" wrapText="1"/>
      <protection locked="0"/>
    </xf>
    <xf numFmtId="0" fontId="24" fillId="4" borderId="21" xfId="0" applyFont="1" applyFill="1" applyBorder="1" applyAlignment="1" applyProtection="1">
      <alignment horizontal="left" wrapText="1"/>
      <protection locked="0"/>
    </xf>
    <xf numFmtId="0" fontId="11" fillId="0" borderId="4" xfId="0" applyFont="1" applyBorder="1" applyAlignment="1">
      <alignment horizontal="right" vertical="center"/>
    </xf>
    <xf numFmtId="0" fontId="11" fillId="0" borderId="0" xfId="0" applyFont="1" applyAlignment="1">
      <alignment horizontal="right"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67" xfId="0" applyFont="1" applyBorder="1" applyAlignment="1">
      <alignment horizontal="left" vertical="center" wrapText="1"/>
    </xf>
    <xf numFmtId="0" fontId="6" fillId="0" borderId="68" xfId="0" applyFont="1" applyBorder="1" applyAlignment="1">
      <alignment horizontal="left" vertical="center" wrapText="1"/>
    </xf>
    <xf numFmtId="0" fontId="6" fillId="0" borderId="69" xfId="0" applyFont="1" applyBorder="1" applyAlignment="1">
      <alignment horizontal="left" vertical="center" wrapText="1"/>
    </xf>
    <xf numFmtId="0" fontId="6" fillId="0" borderId="70" xfId="0" applyFont="1" applyBorder="1" applyAlignment="1">
      <alignment horizontal="left" vertical="center" wrapText="1"/>
    </xf>
    <xf numFmtId="0" fontId="6" fillId="0" borderId="71" xfId="0" applyFont="1" applyBorder="1" applyAlignment="1">
      <alignment horizontal="left" vertical="center" wrapText="1"/>
    </xf>
    <xf numFmtId="0" fontId="6" fillId="0" borderId="72" xfId="0" applyFont="1" applyBorder="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166687</xdr:colOff>
      <xdr:row>2</xdr:row>
      <xdr:rowOff>0</xdr:rowOff>
    </xdr:from>
    <xdr:to>
      <xdr:col>4</xdr:col>
      <xdr:colOff>534987</xdr:colOff>
      <xdr:row>12</xdr:row>
      <xdr:rowOff>99060</xdr:rowOff>
    </xdr:to>
    <xdr:pic>
      <xdr:nvPicPr>
        <xdr:cNvPr id="6" name="Picture 5" descr="O:\Marketing\LOGOS\Sheraton\Sheraton_TruffleLogo\she1719cmyk.Truffle.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srcRect/>
        <a:stretch>
          <a:fillRect/>
        </a:stretch>
      </xdr:blipFill>
      <xdr:spPr bwMode="auto">
        <a:xfrm>
          <a:off x="404812" y="523875"/>
          <a:ext cx="2225675" cy="2432685"/>
        </a:xfrm>
        <a:prstGeom prst="rect">
          <a:avLst/>
        </a:prstGeom>
        <a:noFill/>
        <a:ln w="9525">
          <a:noFill/>
          <a:miter lim="800000"/>
          <a:headEnd/>
          <a:tailEnd/>
        </a:ln>
      </xdr:spPr>
    </xdr:pic>
    <xdr:clientData/>
  </xdr:twoCellAnchor>
  <xdr:twoCellAnchor editAs="oneCell">
    <xdr:from>
      <xdr:col>11</xdr:col>
      <xdr:colOff>619125</xdr:colOff>
      <xdr:row>1</xdr:row>
      <xdr:rowOff>142875</xdr:rowOff>
    </xdr:from>
    <xdr:to>
      <xdr:col>13</xdr:col>
      <xdr:colOff>1633537</xdr:colOff>
      <xdr:row>7</xdr:row>
      <xdr:rowOff>146885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srcRect t="11456" b="25203"/>
        <a:stretch>
          <a:fillRect/>
        </a:stretch>
      </xdr:blipFill>
      <xdr:spPr>
        <a:xfrm>
          <a:off x="13525500" y="500063"/>
          <a:ext cx="4419600" cy="10755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319"/>
  <sheetViews>
    <sheetView tabSelected="1" zoomScale="40" zoomScaleNormal="40" zoomScalePageLayoutView="50" workbookViewId="0">
      <selection activeCell="AA44" sqref="AA44"/>
    </sheetView>
  </sheetViews>
  <sheetFormatPr defaultColWidth="9.1796875" defaultRowHeight="12.5" x14ac:dyDescent="0.25"/>
  <cols>
    <col min="1" max="1" width="3.7265625" style="1" customWidth="1"/>
    <col min="2" max="4" width="9.1796875" style="1"/>
    <col min="5" max="5" width="60.1796875" style="1" customWidth="1"/>
    <col min="6" max="6" width="9.1796875" style="1"/>
    <col min="7" max="7" width="12" style="1" bestFit="1" customWidth="1"/>
    <col min="8" max="8" width="17" style="1" customWidth="1"/>
    <col min="9" max="9" width="25.1796875" style="1" customWidth="1"/>
    <col min="10" max="10" width="25.7265625" style="1" customWidth="1"/>
    <col min="11" max="11" width="13" style="1" customWidth="1"/>
    <col min="12" max="12" width="23.54296875" style="1" customWidth="1"/>
    <col min="13" max="13" width="27.453125" style="1" customWidth="1"/>
    <col min="14" max="14" width="26.54296875" style="1" customWidth="1"/>
    <col min="15" max="15" width="15.453125" style="1" customWidth="1"/>
    <col min="16" max="20" width="0" style="1" hidden="1" customWidth="1"/>
    <col min="21" max="16384" width="9.1796875" style="1"/>
  </cols>
  <sheetData>
    <row r="1" spans="1:20" ht="27.75" customHeight="1" x14ac:dyDescent="0.25">
      <c r="A1" s="188" t="s">
        <v>121</v>
      </c>
      <c r="B1" s="189"/>
      <c r="C1" s="189"/>
      <c r="D1" s="189"/>
      <c r="E1" s="189"/>
      <c r="F1" s="189"/>
      <c r="G1" s="189"/>
      <c r="H1" s="189"/>
      <c r="I1" s="189"/>
      <c r="J1" s="189"/>
      <c r="K1" s="189"/>
      <c r="L1" s="189"/>
      <c r="M1" s="189"/>
      <c r="N1" s="189"/>
      <c r="O1" s="190"/>
      <c r="Q1" s="2">
        <v>38976</v>
      </c>
      <c r="R1" s="2"/>
      <c r="S1" s="2">
        <f ca="1">TODAY()</f>
        <v>45319</v>
      </c>
    </row>
    <row r="2" spans="1:20" ht="12.75" customHeight="1" x14ac:dyDescent="0.25">
      <c r="A2" s="198" t="s">
        <v>108</v>
      </c>
      <c r="B2" s="88"/>
      <c r="C2" s="88"/>
      <c r="D2" s="88"/>
      <c r="E2" s="88"/>
      <c r="F2" s="88"/>
      <c r="G2" s="88"/>
      <c r="H2" s="88"/>
      <c r="I2" s="88"/>
      <c r="J2" s="88"/>
      <c r="K2" s="88"/>
      <c r="L2" s="88"/>
      <c r="M2" s="88"/>
      <c r="N2" s="88"/>
      <c r="O2" s="88"/>
    </row>
    <row r="3" spans="1:20" ht="12.75" customHeight="1" x14ac:dyDescent="0.25">
      <c r="A3" s="88"/>
      <c r="B3" s="88"/>
      <c r="C3" s="88"/>
      <c r="D3" s="88"/>
      <c r="E3" s="88"/>
      <c r="F3" s="88"/>
      <c r="G3" s="88"/>
      <c r="H3" s="88"/>
      <c r="I3" s="88"/>
      <c r="J3" s="88"/>
      <c r="K3" s="88"/>
      <c r="L3" s="88"/>
      <c r="M3" s="88"/>
      <c r="N3" s="88"/>
      <c r="O3" s="88"/>
    </row>
    <row r="4" spans="1:20" ht="12.75" customHeight="1" x14ac:dyDescent="0.25">
      <c r="A4" s="88"/>
      <c r="B4" s="88"/>
      <c r="C4" s="88"/>
      <c r="D4" s="88"/>
      <c r="E4" s="88"/>
      <c r="F4" s="88"/>
      <c r="G4" s="88"/>
      <c r="H4" s="88"/>
      <c r="I4" s="88"/>
      <c r="J4" s="88"/>
      <c r="K4" s="88"/>
      <c r="L4" s="88"/>
      <c r="M4" s="88"/>
      <c r="N4" s="88"/>
      <c r="O4" s="88"/>
    </row>
    <row r="5" spans="1:20" ht="12.75" customHeight="1" x14ac:dyDescent="0.25">
      <c r="A5" s="88"/>
      <c r="B5" s="88"/>
      <c r="C5" s="88"/>
      <c r="D5" s="88"/>
      <c r="E5" s="88"/>
      <c r="F5" s="88"/>
      <c r="G5" s="88"/>
      <c r="H5" s="88"/>
      <c r="I5" s="88"/>
      <c r="J5" s="88"/>
      <c r="K5" s="88"/>
      <c r="L5" s="88"/>
      <c r="M5" s="88"/>
      <c r="N5" s="88"/>
      <c r="O5" s="88"/>
    </row>
    <row r="6" spans="1:20" ht="12.75" customHeight="1" x14ac:dyDescent="0.25">
      <c r="A6" s="88"/>
      <c r="B6" s="88"/>
      <c r="C6" s="88"/>
      <c r="D6" s="88"/>
      <c r="E6" s="88"/>
      <c r="F6" s="88"/>
      <c r="G6" s="88"/>
      <c r="H6" s="88"/>
      <c r="I6" s="88"/>
      <c r="J6" s="88"/>
      <c r="K6" s="88"/>
      <c r="L6" s="88"/>
      <c r="M6" s="88"/>
      <c r="N6" s="88"/>
      <c r="O6" s="88"/>
    </row>
    <row r="7" spans="1:20" ht="18" customHeight="1" x14ac:dyDescent="0.25">
      <c r="A7" s="88"/>
      <c r="B7" s="88"/>
      <c r="C7" s="88"/>
      <c r="D7" s="88"/>
      <c r="E7" s="88"/>
      <c r="F7" s="88"/>
      <c r="G7" s="88"/>
      <c r="H7" s="88"/>
      <c r="I7" s="88"/>
      <c r="J7" s="88"/>
      <c r="K7" s="88"/>
      <c r="L7" s="88"/>
      <c r="M7" s="88"/>
      <c r="N7" s="88"/>
      <c r="O7" s="88"/>
    </row>
    <row r="8" spans="1:20" ht="23.25" customHeight="1" x14ac:dyDescent="0.25">
      <c r="A8" s="7"/>
      <c r="B8" s="7"/>
      <c r="C8" s="7"/>
      <c r="D8" s="7"/>
      <c r="E8" s="220"/>
      <c r="F8" s="220"/>
      <c r="G8" s="220"/>
      <c r="H8" s="220"/>
      <c r="I8" s="220"/>
      <c r="J8" s="220"/>
      <c r="K8" s="220"/>
      <c r="L8" s="220"/>
      <c r="M8" s="220"/>
      <c r="N8" s="220"/>
      <c r="O8" s="7"/>
    </row>
    <row r="9" spans="1:20" ht="36" customHeight="1" x14ac:dyDescent="0.6">
      <c r="A9" s="7"/>
      <c r="B9" s="7"/>
      <c r="C9" s="7"/>
      <c r="D9" s="7"/>
      <c r="E9" s="77" t="s">
        <v>8</v>
      </c>
      <c r="F9" s="199"/>
      <c r="G9" s="200"/>
      <c r="H9" s="200"/>
      <c r="I9" s="201"/>
      <c r="J9" s="7"/>
      <c r="K9" s="221" t="s">
        <v>84</v>
      </c>
      <c r="L9" s="222"/>
      <c r="M9" s="223"/>
      <c r="N9" s="224"/>
      <c r="O9" s="7"/>
    </row>
    <row r="10" spans="1:20" ht="8.25" customHeight="1" x14ac:dyDescent="0.4">
      <c r="A10" s="7"/>
      <c r="B10" s="7"/>
      <c r="C10" s="7"/>
      <c r="D10" s="7"/>
      <c r="E10" s="35"/>
      <c r="F10" s="38"/>
      <c r="G10" s="38"/>
      <c r="H10" s="38"/>
      <c r="I10" s="7"/>
      <c r="J10" s="7"/>
      <c r="K10" s="7"/>
      <c r="L10" s="7"/>
      <c r="M10" s="7"/>
      <c r="N10" s="7"/>
      <c r="O10" s="7"/>
    </row>
    <row r="11" spans="1:20" ht="30.75" customHeight="1" x14ac:dyDescent="0.6">
      <c r="A11" s="7"/>
      <c r="B11" s="7"/>
      <c r="C11" s="7"/>
      <c r="D11" s="7"/>
      <c r="E11" s="77" t="s">
        <v>87</v>
      </c>
      <c r="F11" s="211"/>
      <c r="G11" s="212"/>
      <c r="H11" s="213"/>
      <c r="I11" s="7"/>
      <c r="J11" s="207" t="s">
        <v>73</v>
      </c>
      <c r="K11" s="207"/>
      <c r="L11" s="207"/>
      <c r="M11" s="205"/>
      <c r="N11" s="206"/>
      <c r="O11" s="39"/>
    </row>
    <row r="12" spans="1:20" ht="17.25" customHeight="1" x14ac:dyDescent="0.4">
      <c r="A12" s="7"/>
      <c r="B12" s="7"/>
      <c r="C12" s="7"/>
      <c r="D12" s="7"/>
      <c r="E12" s="21"/>
      <c r="F12" s="38"/>
      <c r="G12" s="38"/>
      <c r="H12" s="38"/>
      <c r="I12" s="7"/>
      <c r="J12" s="7"/>
      <c r="K12" s="7"/>
      <c r="L12" s="7"/>
      <c r="M12" s="39"/>
      <c r="N12" s="39"/>
      <c r="O12" s="39"/>
    </row>
    <row r="13" spans="1:20" ht="26.25" customHeight="1" x14ac:dyDescent="0.6">
      <c r="A13" s="7"/>
      <c r="B13" s="7"/>
      <c r="C13" s="7"/>
      <c r="D13" s="7"/>
      <c r="E13" s="77" t="s">
        <v>110</v>
      </c>
      <c r="F13" s="211"/>
      <c r="G13" s="212"/>
      <c r="H13" s="213"/>
      <c r="I13" s="7"/>
      <c r="J13" s="7"/>
      <c r="K13" s="7"/>
      <c r="L13" s="7"/>
      <c r="M13" s="7"/>
      <c r="N13" s="7"/>
    </row>
    <row r="14" spans="1:20" ht="17.25" customHeight="1" x14ac:dyDescent="0.4">
      <c r="A14" s="7"/>
      <c r="B14" s="7"/>
      <c r="C14" s="7"/>
      <c r="D14" s="7"/>
      <c r="E14" s="21"/>
      <c r="F14" s="38"/>
      <c r="G14" s="38"/>
      <c r="H14" s="38"/>
      <c r="I14" s="7"/>
      <c r="J14" s="7"/>
      <c r="K14" s="7"/>
      <c r="L14" s="7"/>
      <c r="M14" s="39"/>
      <c r="N14" s="39"/>
      <c r="O14" s="39"/>
    </row>
    <row r="15" spans="1:20" s="14" customFormat="1" ht="28.5" thickBot="1" x14ac:dyDescent="0.3">
      <c r="A15" s="192" t="s">
        <v>78</v>
      </c>
      <c r="B15" s="193"/>
      <c r="C15" s="193"/>
      <c r="D15" s="193"/>
      <c r="E15" s="194"/>
      <c r="F15" s="66" t="s">
        <v>69</v>
      </c>
      <c r="G15" s="66" t="s">
        <v>68</v>
      </c>
      <c r="H15" s="67" t="s">
        <v>85</v>
      </c>
      <c r="I15" s="66" t="s">
        <v>0</v>
      </c>
      <c r="J15" s="202" t="s">
        <v>1</v>
      </c>
      <c r="K15" s="203"/>
      <c r="L15" s="203"/>
      <c r="M15" s="203"/>
      <c r="N15" s="203"/>
      <c r="O15" s="204"/>
      <c r="P15" s="8"/>
      <c r="Q15" s="8"/>
      <c r="R15" s="8"/>
      <c r="S15" s="8"/>
      <c r="T15" s="8"/>
    </row>
    <row r="16" spans="1:20" s="3" customFormat="1" ht="59.25" customHeight="1" x14ac:dyDescent="0.25">
      <c r="A16" s="195" t="s">
        <v>129</v>
      </c>
      <c r="B16" s="196"/>
      <c r="C16" s="196"/>
      <c r="D16" s="196"/>
      <c r="E16" s="197"/>
      <c r="F16" s="15"/>
      <c r="G16" s="15"/>
      <c r="H16" s="28">
        <v>500</v>
      </c>
      <c r="I16" s="40">
        <f>SUM(F16*G16*H16)</f>
        <v>0</v>
      </c>
      <c r="J16" s="214"/>
      <c r="K16" s="215"/>
      <c r="L16" s="215"/>
      <c r="M16" s="215"/>
      <c r="N16" s="215"/>
      <c r="O16" s="216"/>
    </row>
    <row r="17" spans="1:15" s="3" customFormat="1" ht="33" customHeight="1" x14ac:dyDescent="0.25">
      <c r="A17" s="107" t="s">
        <v>130</v>
      </c>
      <c r="B17" s="108"/>
      <c r="C17" s="108"/>
      <c r="D17" s="108"/>
      <c r="E17" s="109"/>
      <c r="F17" s="15"/>
      <c r="G17" s="15"/>
      <c r="H17" s="29">
        <v>300</v>
      </c>
      <c r="I17" s="40">
        <f t="shared" ref="I17:I18" si="0">SUM(F17*G17*H17)</f>
        <v>0</v>
      </c>
      <c r="J17" s="142" t="s">
        <v>8</v>
      </c>
      <c r="K17" s="143"/>
      <c r="L17" s="208">
        <f>F9</f>
        <v>0</v>
      </c>
      <c r="M17" s="209"/>
      <c r="N17" s="210"/>
      <c r="O17" s="42"/>
    </row>
    <row r="18" spans="1:15" s="3" customFormat="1" ht="33" customHeight="1" x14ac:dyDescent="0.25">
      <c r="A18" s="230" t="s">
        <v>128</v>
      </c>
      <c r="B18" s="231"/>
      <c r="C18" s="231"/>
      <c r="D18" s="231"/>
      <c r="E18" s="232"/>
      <c r="F18" s="136"/>
      <c r="G18" s="136"/>
      <c r="H18" s="138">
        <v>250</v>
      </c>
      <c r="I18" s="140">
        <f t="shared" si="0"/>
        <v>0</v>
      </c>
      <c r="J18" s="217"/>
      <c r="K18" s="218"/>
      <c r="L18" s="218"/>
      <c r="M18" s="218"/>
      <c r="N18" s="218"/>
      <c r="O18" s="219"/>
    </row>
    <row r="19" spans="1:15" s="3" customFormat="1" ht="33" customHeight="1" x14ac:dyDescent="0.25">
      <c r="A19" s="233"/>
      <c r="B19" s="234"/>
      <c r="C19" s="234"/>
      <c r="D19" s="234"/>
      <c r="E19" s="235"/>
      <c r="F19" s="137"/>
      <c r="G19" s="137"/>
      <c r="H19" s="139"/>
      <c r="I19" s="141"/>
      <c r="J19" s="142" t="s">
        <v>74</v>
      </c>
      <c r="K19" s="143"/>
      <c r="L19" s="144"/>
      <c r="M19" s="145"/>
      <c r="N19" s="146"/>
      <c r="O19" s="42"/>
    </row>
    <row r="20" spans="1:15" s="3" customFormat="1" ht="33" customHeight="1" x14ac:dyDescent="0.25">
      <c r="A20" s="107" t="s">
        <v>124</v>
      </c>
      <c r="B20" s="108"/>
      <c r="C20" s="108"/>
      <c r="D20" s="108"/>
      <c r="E20" s="109"/>
      <c r="F20" s="17"/>
      <c r="G20" s="17"/>
      <c r="H20" s="16">
        <v>400</v>
      </c>
      <c r="I20" s="40">
        <v>0</v>
      </c>
      <c r="J20" s="156"/>
      <c r="K20" s="158"/>
      <c r="L20" s="144"/>
      <c r="M20" s="145"/>
      <c r="N20" s="146"/>
      <c r="O20" s="27"/>
    </row>
    <row r="21" spans="1:15" s="3" customFormat="1" ht="33" customHeight="1" x14ac:dyDescent="0.25">
      <c r="A21" s="227" t="s">
        <v>123</v>
      </c>
      <c r="B21" s="228"/>
      <c r="C21" s="228"/>
      <c r="D21" s="228"/>
      <c r="E21" s="229"/>
      <c r="F21" s="17"/>
      <c r="G21" s="17"/>
      <c r="H21" s="16">
        <v>650</v>
      </c>
      <c r="I21" s="40">
        <v>0</v>
      </c>
      <c r="J21" s="225"/>
      <c r="K21" s="226"/>
      <c r="L21" s="191"/>
      <c r="M21" s="191"/>
      <c r="N21" s="191"/>
      <c r="O21" s="13"/>
    </row>
    <row r="22" spans="1:15" s="3" customFormat="1" ht="33" customHeight="1" x14ac:dyDescent="0.25">
      <c r="A22" s="174" t="s">
        <v>137</v>
      </c>
      <c r="B22" s="175"/>
      <c r="C22" s="175"/>
      <c r="D22" s="175"/>
      <c r="E22" s="176"/>
      <c r="F22" s="17"/>
      <c r="G22" s="17"/>
      <c r="H22" s="36">
        <v>60</v>
      </c>
      <c r="I22" s="40">
        <v>0</v>
      </c>
      <c r="J22" s="142" t="s">
        <v>9</v>
      </c>
      <c r="K22" s="143"/>
      <c r="L22" s="144"/>
      <c r="M22" s="145"/>
      <c r="N22" s="146"/>
      <c r="O22" s="13"/>
    </row>
    <row r="23" spans="1:15" s="3" customFormat="1" ht="33" customHeight="1" thickBot="1" x14ac:dyDescent="0.3">
      <c r="A23" s="177" t="s">
        <v>113</v>
      </c>
      <c r="B23" s="178"/>
      <c r="C23" s="178"/>
      <c r="D23" s="178"/>
      <c r="E23" s="179"/>
      <c r="F23" s="63"/>
      <c r="G23" s="63"/>
      <c r="H23" s="64"/>
      <c r="I23" s="63"/>
      <c r="J23" s="12"/>
      <c r="K23" s="75" t="s">
        <v>106</v>
      </c>
      <c r="L23" s="71"/>
      <c r="M23" s="76" t="s">
        <v>107</v>
      </c>
      <c r="N23" s="71"/>
      <c r="O23" s="70"/>
    </row>
    <row r="24" spans="1:15" s="3" customFormat="1" ht="33" customHeight="1" thickBot="1" x14ac:dyDescent="0.3">
      <c r="A24" s="171" t="s">
        <v>114</v>
      </c>
      <c r="B24" s="172"/>
      <c r="C24" s="172"/>
      <c r="D24" s="172"/>
      <c r="E24" s="173"/>
      <c r="F24" s="17"/>
      <c r="G24" s="17"/>
      <c r="H24" s="36">
        <v>25</v>
      </c>
      <c r="I24" s="40">
        <f>SUM(F24*G24*H24)</f>
        <v>0</v>
      </c>
      <c r="J24" s="156"/>
      <c r="K24" s="157"/>
      <c r="L24" s="157"/>
      <c r="M24" s="157"/>
      <c r="N24" s="157"/>
      <c r="O24" s="158"/>
    </row>
    <row r="25" spans="1:15" s="3" customFormat="1" ht="33" customHeight="1" thickBot="1" x14ac:dyDescent="0.3">
      <c r="A25" s="180" t="s">
        <v>135</v>
      </c>
      <c r="B25" s="181"/>
      <c r="C25" s="181"/>
      <c r="D25" s="181"/>
      <c r="E25" s="182"/>
      <c r="F25" s="17"/>
      <c r="G25" s="17"/>
      <c r="H25" s="36">
        <v>650</v>
      </c>
      <c r="I25" s="44">
        <f>SUM(F25*G25*H25)</f>
        <v>0</v>
      </c>
      <c r="J25" s="156"/>
      <c r="K25" s="157"/>
      <c r="L25" s="157"/>
      <c r="M25" s="157"/>
      <c r="N25" s="157"/>
      <c r="O25" s="158"/>
    </row>
    <row r="26" spans="1:15" s="3" customFormat="1" ht="33" customHeight="1" thickBot="1" x14ac:dyDescent="0.3">
      <c r="A26" s="183" t="s">
        <v>88</v>
      </c>
      <c r="B26" s="184"/>
      <c r="C26" s="184"/>
      <c r="D26" s="184"/>
      <c r="E26" s="185"/>
      <c r="F26" s="63"/>
      <c r="G26" s="63"/>
      <c r="H26" s="64"/>
      <c r="I26" s="63"/>
      <c r="J26" s="142" t="s">
        <v>70</v>
      </c>
      <c r="K26" s="143"/>
      <c r="L26" s="144"/>
      <c r="M26" s="145"/>
      <c r="N26" s="146"/>
      <c r="O26" s="13"/>
    </row>
    <row r="27" spans="1:15" s="3" customFormat="1" ht="33" customHeight="1" x14ac:dyDescent="0.25">
      <c r="A27" s="89" t="s">
        <v>134</v>
      </c>
      <c r="B27" s="90"/>
      <c r="C27" s="90"/>
      <c r="D27" s="90"/>
      <c r="E27" s="91"/>
      <c r="F27" s="17"/>
      <c r="G27" s="17"/>
      <c r="H27" s="36">
        <v>65</v>
      </c>
      <c r="I27" s="44">
        <f t="shared" ref="I27:I34" si="1">SUM(F27*G27*H27)</f>
        <v>0</v>
      </c>
      <c r="J27" s="168"/>
      <c r="K27" s="169"/>
      <c r="L27" s="169"/>
      <c r="M27" s="169"/>
      <c r="N27" s="169"/>
      <c r="O27" s="170"/>
    </row>
    <row r="28" spans="1:15" s="3" customFormat="1" ht="33" customHeight="1" x14ac:dyDescent="0.25">
      <c r="A28" s="107" t="s">
        <v>133</v>
      </c>
      <c r="B28" s="108"/>
      <c r="C28" s="108"/>
      <c r="D28" s="108"/>
      <c r="E28" s="109"/>
      <c r="F28" s="17"/>
      <c r="G28" s="17"/>
      <c r="H28" s="36">
        <v>85</v>
      </c>
      <c r="I28" s="44">
        <f t="shared" si="1"/>
        <v>0</v>
      </c>
      <c r="J28" s="142" t="s">
        <v>71</v>
      </c>
      <c r="K28" s="143"/>
      <c r="L28" s="150"/>
      <c r="M28" s="151"/>
      <c r="N28" s="152"/>
      <c r="O28" s="13"/>
    </row>
    <row r="29" spans="1:15" s="3" customFormat="1" ht="33" customHeight="1" x14ac:dyDescent="0.25">
      <c r="A29" s="107" t="s">
        <v>115</v>
      </c>
      <c r="B29" s="108"/>
      <c r="C29" s="108"/>
      <c r="D29" s="108"/>
      <c r="E29" s="109"/>
      <c r="F29" s="17"/>
      <c r="G29" s="17"/>
      <c r="H29" s="16">
        <v>40</v>
      </c>
      <c r="I29" s="44">
        <f t="shared" si="1"/>
        <v>0</v>
      </c>
      <c r="J29" s="26"/>
      <c r="K29" s="10"/>
      <c r="L29" s="9"/>
      <c r="M29" s="9"/>
      <c r="N29" s="34"/>
      <c r="O29" s="13"/>
    </row>
    <row r="30" spans="1:15" s="3" customFormat="1" ht="33" customHeight="1" x14ac:dyDescent="0.25">
      <c r="A30" s="79" t="s">
        <v>127</v>
      </c>
      <c r="B30" s="80"/>
      <c r="C30" s="80"/>
      <c r="D30" s="80"/>
      <c r="E30" s="81"/>
      <c r="F30" s="17"/>
      <c r="G30" s="17"/>
      <c r="H30" s="16">
        <v>40</v>
      </c>
      <c r="I30" s="44">
        <f t="shared" si="1"/>
        <v>0</v>
      </c>
      <c r="J30" s="142" t="s">
        <v>125</v>
      </c>
      <c r="K30" s="143"/>
      <c r="L30" s="150"/>
      <c r="M30" s="166"/>
      <c r="N30" s="167"/>
      <c r="O30" s="13"/>
    </row>
    <row r="31" spans="1:15" s="3" customFormat="1" ht="33" customHeight="1" x14ac:dyDescent="0.25">
      <c r="A31" s="79" t="s">
        <v>139</v>
      </c>
      <c r="B31" s="80"/>
      <c r="C31" s="80"/>
      <c r="D31" s="80"/>
      <c r="E31" s="81"/>
      <c r="F31" s="17"/>
      <c r="G31" s="17"/>
      <c r="H31" s="16">
        <v>175</v>
      </c>
      <c r="I31" s="44">
        <f t="shared" si="1"/>
        <v>0</v>
      </c>
      <c r="J31" s="26"/>
      <c r="K31" s="20"/>
      <c r="L31" s="9"/>
      <c r="M31" s="9"/>
      <c r="N31" s="34"/>
      <c r="O31" s="13"/>
    </row>
    <row r="32" spans="1:15" s="3" customFormat="1" ht="33" customHeight="1" x14ac:dyDescent="0.25">
      <c r="A32" s="79" t="s">
        <v>126</v>
      </c>
      <c r="B32" s="80"/>
      <c r="C32" s="80"/>
      <c r="D32" s="80"/>
      <c r="E32" s="81"/>
      <c r="F32" s="17"/>
      <c r="G32" s="17"/>
      <c r="H32" s="16">
        <v>350</v>
      </c>
      <c r="I32" s="44">
        <f t="shared" si="1"/>
        <v>0</v>
      </c>
      <c r="J32" s="142" t="s">
        <v>72</v>
      </c>
      <c r="K32" s="143"/>
      <c r="L32" s="144"/>
      <c r="M32" s="145"/>
      <c r="N32" s="146"/>
      <c r="O32" s="13"/>
    </row>
    <row r="33" spans="1:20" s="3" customFormat="1" ht="33" customHeight="1" x14ac:dyDescent="0.25">
      <c r="A33" s="174" t="s">
        <v>119</v>
      </c>
      <c r="B33" s="175"/>
      <c r="C33" s="175"/>
      <c r="D33" s="175"/>
      <c r="E33" s="176"/>
      <c r="F33" s="17"/>
      <c r="G33" s="17"/>
      <c r="H33" s="16">
        <v>250</v>
      </c>
      <c r="I33" s="44">
        <f t="shared" si="1"/>
        <v>0</v>
      </c>
      <c r="J33" s="19"/>
      <c r="K33" s="20"/>
      <c r="N33" s="33"/>
      <c r="O33" s="13"/>
    </row>
    <row r="34" spans="1:20" s="3" customFormat="1" ht="33" customHeight="1" x14ac:dyDescent="0.25">
      <c r="A34" s="174" t="s">
        <v>131</v>
      </c>
      <c r="B34" s="175"/>
      <c r="C34" s="175"/>
      <c r="D34" s="175"/>
      <c r="E34" s="176"/>
      <c r="F34" s="17"/>
      <c r="G34" s="17"/>
      <c r="H34" s="16">
        <v>250</v>
      </c>
      <c r="I34" s="44">
        <f t="shared" si="1"/>
        <v>0</v>
      </c>
      <c r="J34" s="161"/>
      <c r="K34" s="88"/>
      <c r="L34" s="88"/>
      <c r="M34" s="88"/>
      <c r="N34" s="88"/>
      <c r="O34" s="162"/>
    </row>
    <row r="35" spans="1:20" s="3" customFormat="1" ht="33" customHeight="1" x14ac:dyDescent="0.25">
      <c r="A35" s="85" t="s">
        <v>132</v>
      </c>
      <c r="B35" s="82"/>
      <c r="C35" s="82"/>
      <c r="D35" s="82"/>
      <c r="E35" s="83"/>
      <c r="F35" s="84"/>
      <c r="G35" s="84"/>
      <c r="H35" s="86">
        <v>500</v>
      </c>
      <c r="I35" s="87">
        <v>0</v>
      </c>
      <c r="J35"/>
      <c r="K35"/>
      <c r="L35"/>
      <c r="M35"/>
      <c r="N35"/>
      <c r="O35"/>
    </row>
    <row r="36" spans="1:20" s="3" customFormat="1" ht="33" customHeight="1" thickBot="1" x14ac:dyDescent="0.3">
      <c r="A36" s="177" t="s">
        <v>89</v>
      </c>
      <c r="B36" s="178"/>
      <c r="C36" s="178"/>
      <c r="D36" s="178"/>
      <c r="E36" s="179"/>
      <c r="F36" s="63"/>
      <c r="G36" s="63"/>
      <c r="H36" s="64"/>
      <c r="I36" s="65"/>
      <c r="J36" s="163" t="s">
        <v>7</v>
      </c>
      <c r="K36" s="164"/>
      <c r="L36" s="164"/>
      <c r="M36" s="164"/>
      <c r="N36" s="164"/>
      <c r="O36" s="165"/>
    </row>
    <row r="37" spans="1:20" s="3" customFormat="1" ht="33" customHeight="1" x14ac:dyDescent="0.25">
      <c r="A37" s="89" t="s">
        <v>112</v>
      </c>
      <c r="B37" s="90"/>
      <c r="C37" s="90"/>
      <c r="D37" s="90"/>
      <c r="E37" s="91"/>
      <c r="F37" s="17"/>
      <c r="G37" s="17"/>
      <c r="H37" s="16">
        <v>100</v>
      </c>
      <c r="I37" s="44">
        <f t="shared" ref="I37:I43" si="2">SUM(F37*G37*H37)</f>
        <v>0</v>
      </c>
      <c r="J37" s="159" t="s">
        <v>100</v>
      </c>
      <c r="K37" s="160"/>
      <c r="L37" s="147"/>
      <c r="M37" s="148"/>
      <c r="N37" s="149"/>
      <c r="O37" s="57"/>
    </row>
    <row r="38" spans="1:20" s="14" customFormat="1" ht="33" customHeight="1" x14ac:dyDescent="0.25">
      <c r="A38" s="107" t="s">
        <v>116</v>
      </c>
      <c r="B38" s="108"/>
      <c r="C38" s="108"/>
      <c r="D38" s="108"/>
      <c r="E38" s="109"/>
      <c r="F38" s="17"/>
      <c r="G38" s="17"/>
      <c r="H38" s="16">
        <v>100</v>
      </c>
      <c r="I38" s="44">
        <f t="shared" si="2"/>
        <v>0</v>
      </c>
      <c r="J38" s="58"/>
      <c r="K38" s="59"/>
      <c r="L38" s="59"/>
      <c r="M38" s="59"/>
      <c r="N38" s="60"/>
      <c r="O38" s="57"/>
      <c r="P38" s="8"/>
      <c r="Q38" s="8"/>
      <c r="R38" s="8"/>
      <c r="S38" s="8"/>
      <c r="T38" s="8"/>
    </row>
    <row r="39" spans="1:20" s="14" customFormat="1" ht="33" customHeight="1" x14ac:dyDescent="0.25">
      <c r="A39" s="107" t="s">
        <v>90</v>
      </c>
      <c r="B39" s="108"/>
      <c r="C39" s="108"/>
      <c r="D39" s="108"/>
      <c r="E39" s="109"/>
      <c r="F39" s="17"/>
      <c r="G39" s="17"/>
      <c r="H39" s="16">
        <v>200</v>
      </c>
      <c r="I39" s="44">
        <f t="shared" si="2"/>
        <v>0</v>
      </c>
      <c r="J39" s="120" t="s">
        <v>101</v>
      </c>
      <c r="K39" s="93"/>
      <c r="L39" s="150"/>
      <c r="M39" s="151"/>
      <c r="N39" s="152"/>
      <c r="O39" s="57"/>
      <c r="P39" s="8"/>
      <c r="Q39" s="8"/>
      <c r="R39" s="8"/>
      <c r="S39" s="8"/>
      <c r="T39" s="8"/>
    </row>
    <row r="40" spans="1:20" s="14" customFormat="1" ht="33" customHeight="1" x14ac:dyDescent="0.25">
      <c r="A40" s="107" t="s">
        <v>136</v>
      </c>
      <c r="B40" s="108"/>
      <c r="C40" s="108"/>
      <c r="D40" s="108"/>
      <c r="E40" s="109"/>
      <c r="F40" s="17"/>
      <c r="G40" s="17"/>
      <c r="H40" s="16">
        <v>35</v>
      </c>
      <c r="I40" s="44">
        <f t="shared" si="2"/>
        <v>0</v>
      </c>
      <c r="J40" s="59"/>
      <c r="K40" s="59"/>
      <c r="L40" s="59"/>
      <c r="M40" s="59"/>
      <c r="N40" s="59"/>
      <c r="O40" s="61"/>
      <c r="P40" s="8"/>
      <c r="Q40" s="8"/>
      <c r="R40" s="8"/>
      <c r="S40" s="8"/>
      <c r="T40" s="8"/>
    </row>
    <row r="41" spans="1:20" s="14" customFormat="1" ht="33" customHeight="1" x14ac:dyDescent="0.25">
      <c r="A41" s="107" t="s">
        <v>118</v>
      </c>
      <c r="B41" s="108"/>
      <c r="C41" s="108"/>
      <c r="D41" s="108"/>
      <c r="E41" s="109"/>
      <c r="F41" s="17"/>
      <c r="G41" s="17"/>
      <c r="H41" s="16">
        <v>150</v>
      </c>
      <c r="I41" s="44">
        <f t="shared" si="2"/>
        <v>0</v>
      </c>
      <c r="J41" s="120" t="s">
        <v>109</v>
      </c>
      <c r="K41" s="93"/>
      <c r="L41" s="153">
        <f>F11</f>
        <v>0</v>
      </c>
      <c r="M41" s="154"/>
      <c r="N41" s="155"/>
      <c r="O41" s="62"/>
      <c r="P41" s="8"/>
      <c r="Q41" s="8"/>
      <c r="R41" s="8"/>
      <c r="S41" s="8"/>
      <c r="T41" s="8"/>
    </row>
    <row r="42" spans="1:20" s="11" customFormat="1" ht="33" customHeight="1" x14ac:dyDescent="0.25">
      <c r="A42" s="107" t="s">
        <v>117</v>
      </c>
      <c r="B42" s="108"/>
      <c r="C42" s="108"/>
      <c r="D42" s="108"/>
      <c r="E42" s="109"/>
      <c r="F42" s="17"/>
      <c r="G42" s="17"/>
      <c r="H42" s="16">
        <v>75</v>
      </c>
      <c r="I42" s="44">
        <f t="shared" si="2"/>
        <v>0</v>
      </c>
      <c r="J42" s="59"/>
      <c r="K42" s="59"/>
      <c r="L42" s="59"/>
      <c r="M42" s="59"/>
      <c r="N42" s="59"/>
      <c r="O42" s="61"/>
    </row>
    <row r="43" spans="1:20" s="11" customFormat="1" ht="33" customHeight="1" x14ac:dyDescent="0.25">
      <c r="A43" s="107" t="s">
        <v>138</v>
      </c>
      <c r="B43" s="108"/>
      <c r="C43" s="108"/>
      <c r="D43" s="108"/>
      <c r="E43" s="109"/>
      <c r="F43" s="17"/>
      <c r="G43" s="17"/>
      <c r="H43" s="16">
        <v>25</v>
      </c>
      <c r="I43" s="44">
        <f t="shared" si="2"/>
        <v>0</v>
      </c>
      <c r="J43" s="59"/>
      <c r="K43" s="59"/>
      <c r="L43" s="59"/>
      <c r="M43" s="59"/>
      <c r="N43" s="59"/>
      <c r="O43" s="61"/>
    </row>
    <row r="44" spans="1:20" s="11" customFormat="1" ht="33" customHeight="1" thickBot="1" x14ac:dyDescent="0.3">
      <c r="A44" s="113"/>
      <c r="B44" s="114"/>
      <c r="C44" s="114"/>
      <c r="D44" s="114"/>
      <c r="E44" s="115"/>
      <c r="F44" s="17"/>
      <c r="G44" s="17"/>
      <c r="H44" s="36"/>
      <c r="I44" s="41"/>
      <c r="J44" s="120" t="s">
        <v>102</v>
      </c>
      <c r="K44" s="93"/>
      <c r="L44" s="72"/>
      <c r="M44" s="74" t="s">
        <v>104</v>
      </c>
      <c r="N44" s="73"/>
      <c r="O44" s="57"/>
    </row>
    <row r="45" spans="1:20" s="11" customFormat="1" ht="37.5" customHeight="1" thickBot="1" x14ac:dyDescent="0.3">
      <c r="A45" s="110"/>
      <c r="B45" s="111"/>
      <c r="C45" s="111"/>
      <c r="D45" s="111"/>
      <c r="E45" s="112"/>
      <c r="F45" s="68"/>
      <c r="G45" s="68"/>
      <c r="H45" s="69"/>
      <c r="I45" s="68"/>
      <c r="J45" s="92" t="s">
        <v>103</v>
      </c>
      <c r="K45" s="93"/>
      <c r="L45" s="72"/>
      <c r="M45" s="74" t="s">
        <v>105</v>
      </c>
      <c r="N45" s="73"/>
      <c r="O45" s="57"/>
    </row>
    <row r="46" spans="1:20" s="11" customFormat="1" ht="33" customHeight="1" thickBot="1" x14ac:dyDescent="0.3">
      <c r="A46" s="94" t="s">
        <v>86</v>
      </c>
      <c r="B46" s="95"/>
      <c r="C46" s="95"/>
      <c r="D46" s="95"/>
      <c r="E46" s="95"/>
      <c r="F46" s="95"/>
      <c r="G46" s="95"/>
      <c r="H46" s="22"/>
      <c r="I46" s="45">
        <f>SUM(I16:I44)</f>
        <v>0</v>
      </c>
      <c r="J46" s="88"/>
      <c r="K46" s="88"/>
      <c r="L46" s="88"/>
      <c r="M46" s="88"/>
      <c r="N46" s="88"/>
      <c r="O46" s="56"/>
    </row>
    <row r="47" spans="1:20" s="11" customFormat="1" ht="33" customHeight="1" thickBot="1" x14ac:dyDescent="0.3">
      <c r="A47" s="134" t="s">
        <v>122</v>
      </c>
      <c r="B47" s="135"/>
      <c r="C47" s="135"/>
      <c r="D47" s="135"/>
      <c r="E47" s="135"/>
      <c r="F47" s="135"/>
      <c r="G47" s="135"/>
      <c r="H47" s="18"/>
      <c r="I47" s="46">
        <f>IF(H48=0,0,IF(H48&gt;50,H48,IF(H48&lt;51,50)))</f>
        <v>0</v>
      </c>
      <c r="J47" s="120" t="s">
        <v>111</v>
      </c>
      <c r="K47" s="93"/>
      <c r="L47" s="121"/>
      <c r="M47" s="122"/>
      <c r="N47" s="123"/>
      <c r="O47" s="56"/>
    </row>
    <row r="48" spans="1:20" s="11" customFormat="1" ht="33" customHeight="1" thickBot="1" x14ac:dyDescent="0.3">
      <c r="A48" s="132" t="s">
        <v>2</v>
      </c>
      <c r="B48" s="133"/>
      <c r="C48" s="133"/>
      <c r="D48" s="133"/>
      <c r="E48" s="133"/>
      <c r="F48" s="133"/>
      <c r="G48" s="133"/>
      <c r="H48" s="78">
        <f>SUM(I46*0.22)</f>
        <v>0</v>
      </c>
      <c r="I48" s="46">
        <f>SUM(I46:I47)</f>
        <v>0</v>
      </c>
      <c r="J48" s="88"/>
      <c r="K48" s="88"/>
      <c r="L48" s="124"/>
      <c r="M48" s="125"/>
      <c r="N48" s="126"/>
      <c r="O48" s="56"/>
    </row>
    <row r="49" spans="1:16" s="11" customFormat="1" ht="33" customHeight="1" thickBot="1" x14ac:dyDescent="0.3">
      <c r="A49" s="130" t="s">
        <v>91</v>
      </c>
      <c r="B49" s="131"/>
      <c r="C49" s="131"/>
      <c r="D49" s="131"/>
      <c r="E49" s="131"/>
      <c r="F49" s="131"/>
      <c r="G49" s="131"/>
      <c r="H49" s="23"/>
      <c r="I49" s="46">
        <f>SUM(I48*0.08)</f>
        <v>0</v>
      </c>
      <c r="J49"/>
      <c r="K49"/>
      <c r="L49" s="124"/>
      <c r="M49" s="125"/>
      <c r="N49" s="126"/>
      <c r="O49" s="56"/>
      <c r="P49" s="24"/>
    </row>
    <row r="50" spans="1:16" s="11" customFormat="1" ht="33" customHeight="1" thickBot="1" x14ac:dyDescent="0.3">
      <c r="A50" s="118" t="s">
        <v>3</v>
      </c>
      <c r="B50" s="119"/>
      <c r="C50" s="119"/>
      <c r="D50" s="119"/>
      <c r="E50" s="119"/>
      <c r="F50" s="119"/>
      <c r="G50" s="119"/>
      <c r="H50" s="22"/>
      <c r="I50" s="47">
        <f>+I49+I48</f>
        <v>0</v>
      </c>
      <c r="J50"/>
      <c r="K50"/>
      <c r="L50" s="127"/>
      <c r="M50" s="128"/>
      <c r="N50" s="129"/>
      <c r="O50" s="56"/>
      <c r="P50" s="24"/>
    </row>
    <row r="51" spans="1:16" s="11" customFormat="1" ht="32.25" customHeight="1" x14ac:dyDescent="0.25">
      <c r="A51" s="187" t="s">
        <v>75</v>
      </c>
      <c r="B51" s="105"/>
      <c r="C51" s="105"/>
      <c r="D51" s="105"/>
      <c r="E51" s="105"/>
      <c r="F51" s="105"/>
      <c r="G51" s="116" t="s">
        <v>79</v>
      </c>
      <c r="H51" s="116"/>
      <c r="I51" s="116"/>
      <c r="J51" s="116"/>
      <c r="K51" s="116"/>
      <c r="L51" s="116"/>
      <c r="M51" s="116"/>
      <c r="N51" s="116"/>
      <c r="O51" s="117"/>
      <c r="P51" s="24"/>
    </row>
    <row r="52" spans="1:16" s="11" customFormat="1" ht="32.25" customHeight="1" x14ac:dyDescent="0.25">
      <c r="A52" s="187" t="s">
        <v>76</v>
      </c>
      <c r="B52" s="105"/>
      <c r="C52" s="105"/>
      <c r="D52" s="105"/>
      <c r="E52" s="105"/>
      <c r="F52" s="105"/>
      <c r="G52" s="105" t="s">
        <v>80</v>
      </c>
      <c r="H52" s="105"/>
      <c r="I52" s="105"/>
      <c r="J52" s="105"/>
      <c r="K52" s="105"/>
      <c r="L52" s="105"/>
      <c r="M52" s="105"/>
      <c r="N52" s="105"/>
      <c r="O52" s="106"/>
      <c r="P52" s="24"/>
    </row>
    <row r="53" spans="1:16" s="11" customFormat="1" ht="32.25" customHeight="1" x14ac:dyDescent="0.25">
      <c r="A53" s="186" t="s">
        <v>120</v>
      </c>
      <c r="B53" s="116"/>
      <c r="C53" s="116"/>
      <c r="D53" s="116"/>
      <c r="E53" s="116"/>
      <c r="F53" s="116"/>
      <c r="G53" s="105" t="s">
        <v>81</v>
      </c>
      <c r="H53" s="105"/>
      <c r="I53" s="105"/>
      <c r="J53" s="105"/>
      <c r="K53" s="105"/>
      <c r="L53" s="105"/>
      <c r="M53" s="105"/>
      <c r="N53" s="105"/>
      <c r="O53" s="106"/>
      <c r="P53" s="24"/>
    </row>
    <row r="54" spans="1:16" s="11" customFormat="1" ht="32.25" customHeight="1" x14ac:dyDescent="0.25">
      <c r="A54" s="186"/>
      <c r="B54" s="116"/>
      <c r="C54" s="116"/>
      <c r="D54" s="116"/>
      <c r="E54" s="116"/>
      <c r="F54" s="116"/>
      <c r="G54" s="105" t="s">
        <v>82</v>
      </c>
      <c r="H54" s="105"/>
      <c r="I54" s="105"/>
      <c r="J54" s="105"/>
      <c r="K54" s="105"/>
      <c r="L54" s="105"/>
      <c r="M54" s="105"/>
      <c r="N54" s="105"/>
      <c r="O54" s="106"/>
      <c r="P54" s="24"/>
    </row>
    <row r="55" spans="1:16" s="11" customFormat="1" ht="32.25" customHeight="1" x14ac:dyDescent="0.25">
      <c r="A55" s="186" t="s">
        <v>77</v>
      </c>
      <c r="B55" s="116"/>
      <c r="C55" s="116"/>
      <c r="D55" s="116"/>
      <c r="E55" s="116"/>
      <c r="F55" s="116"/>
      <c r="G55" s="105" t="s">
        <v>83</v>
      </c>
      <c r="H55" s="105"/>
      <c r="I55" s="105"/>
      <c r="J55" s="105"/>
      <c r="K55" s="105"/>
      <c r="L55" s="105"/>
      <c r="M55" s="105"/>
      <c r="N55" s="105"/>
      <c r="O55" s="106"/>
      <c r="P55" s="24"/>
    </row>
    <row r="56" spans="1:16" s="11" customFormat="1" ht="32.25" customHeight="1" thickBot="1" x14ac:dyDescent="0.3">
      <c r="A56" s="37"/>
      <c r="B56" s="32"/>
      <c r="C56" s="32"/>
      <c r="D56" s="32"/>
      <c r="E56" s="32"/>
      <c r="F56" s="32"/>
      <c r="I56" s="18"/>
      <c r="J56" s="43"/>
      <c r="K56" s="30"/>
      <c r="L56" s="30"/>
      <c r="M56" s="30"/>
      <c r="N56" s="30"/>
      <c r="O56" s="31"/>
      <c r="P56" s="24"/>
    </row>
    <row r="57" spans="1:16" s="4" customFormat="1" ht="20.25" customHeight="1" x14ac:dyDescent="0.25">
      <c r="A57" s="96" t="s">
        <v>140</v>
      </c>
      <c r="B57" s="97"/>
      <c r="C57" s="97"/>
      <c r="D57" s="97"/>
      <c r="E57" s="97"/>
      <c r="F57" s="97"/>
      <c r="G57" s="97"/>
      <c r="H57" s="97"/>
      <c r="I57" s="97"/>
      <c r="J57" s="97"/>
      <c r="K57" s="97"/>
      <c r="L57" s="97"/>
      <c r="M57" s="97"/>
      <c r="N57" s="97"/>
      <c r="O57" s="98"/>
      <c r="P57" s="25"/>
    </row>
    <row r="58" spans="1:16" s="4" customFormat="1" ht="21" customHeight="1" x14ac:dyDescent="0.25">
      <c r="A58" s="99"/>
      <c r="B58" s="100"/>
      <c r="C58" s="100"/>
      <c r="D58" s="100"/>
      <c r="E58" s="100"/>
      <c r="F58" s="100"/>
      <c r="G58" s="100"/>
      <c r="H58" s="100"/>
      <c r="I58" s="100"/>
      <c r="J58" s="100"/>
      <c r="K58" s="100"/>
      <c r="L58" s="100"/>
      <c r="M58" s="100"/>
      <c r="N58" s="100"/>
      <c r="O58" s="101"/>
      <c r="P58" s="6"/>
    </row>
    <row r="59" spans="1:16" s="4" customFormat="1" ht="19.5" customHeight="1" thickBot="1" x14ac:dyDescent="0.3">
      <c r="A59" s="102"/>
      <c r="B59" s="103"/>
      <c r="C59" s="103"/>
      <c r="D59" s="103"/>
      <c r="E59" s="103"/>
      <c r="F59" s="103"/>
      <c r="G59" s="103"/>
      <c r="H59" s="103"/>
      <c r="I59" s="103"/>
      <c r="J59" s="103"/>
      <c r="K59" s="103"/>
      <c r="L59" s="103"/>
      <c r="M59" s="103"/>
      <c r="N59" s="103"/>
      <c r="O59" s="104"/>
      <c r="P59" s="6"/>
    </row>
    <row r="60" spans="1:16" s="5" customFormat="1" ht="20.25" customHeight="1" x14ac:dyDescent="0.25"/>
    <row r="61" spans="1:16" s="5" customFormat="1" x14ac:dyDescent="0.25"/>
    <row r="62" spans="1:16" s="5" customFormat="1" x14ac:dyDescent="0.25"/>
    <row r="63" spans="1:16" s="5" customFormat="1" x14ac:dyDescent="0.25"/>
    <row r="64" spans="1:16"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x14ac:dyDescent="0.25"/>
    <row r="204" s="5" customFormat="1" x14ac:dyDescent="0.25"/>
    <row r="205" s="5" customFormat="1" x14ac:dyDescent="0.25"/>
    <row r="206" s="5" customFormat="1" x14ac:dyDescent="0.25"/>
    <row r="207" s="5" customFormat="1" x14ac:dyDescent="0.25"/>
    <row r="208" s="5" customFormat="1" x14ac:dyDescent="0.25"/>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row r="247" s="5" customFormat="1" x14ac:dyDescent="0.25"/>
    <row r="248" s="5" customFormat="1" x14ac:dyDescent="0.25"/>
    <row r="249" s="5" customFormat="1" x14ac:dyDescent="0.25"/>
    <row r="250" s="5" customFormat="1" x14ac:dyDescent="0.25"/>
    <row r="251" s="5" customFormat="1" x14ac:dyDescent="0.25"/>
    <row r="252" s="5" customFormat="1" x14ac:dyDescent="0.25"/>
    <row r="253" s="5" customFormat="1" x14ac:dyDescent="0.25"/>
    <row r="254" s="5" customFormat="1" x14ac:dyDescent="0.25"/>
    <row r="255" s="5" customFormat="1" x14ac:dyDescent="0.25"/>
    <row r="256" s="5" customFormat="1" x14ac:dyDescent="0.25"/>
    <row r="257" s="5" customFormat="1" x14ac:dyDescent="0.25"/>
    <row r="258" s="5" customFormat="1" x14ac:dyDescent="0.25"/>
    <row r="259" s="5" customFormat="1" x14ac:dyDescent="0.25"/>
    <row r="260" s="5" customFormat="1" x14ac:dyDescent="0.25"/>
    <row r="261" s="5" customFormat="1" x14ac:dyDescent="0.25"/>
    <row r="262" s="5" customFormat="1" x14ac:dyDescent="0.25"/>
    <row r="263" s="5" customFormat="1" x14ac:dyDescent="0.25"/>
    <row r="264" s="5" customFormat="1" x14ac:dyDescent="0.25"/>
    <row r="265" s="5" customFormat="1" x14ac:dyDescent="0.25"/>
    <row r="266" s="5" customFormat="1" x14ac:dyDescent="0.25"/>
    <row r="267" s="5" customFormat="1" x14ac:dyDescent="0.25"/>
    <row r="268" s="5" customFormat="1" x14ac:dyDescent="0.25"/>
    <row r="269" s="5" customFormat="1" x14ac:dyDescent="0.25"/>
    <row r="270" s="5" customFormat="1" x14ac:dyDescent="0.25"/>
    <row r="271" s="5" customFormat="1" x14ac:dyDescent="0.25"/>
    <row r="272" s="5" customFormat="1" x14ac:dyDescent="0.25"/>
    <row r="273" s="5" customFormat="1" x14ac:dyDescent="0.25"/>
    <row r="274" s="5" customFormat="1" x14ac:dyDescent="0.25"/>
    <row r="275" s="5" customFormat="1" x14ac:dyDescent="0.25"/>
    <row r="276" s="5" customFormat="1" x14ac:dyDescent="0.25"/>
    <row r="277" s="5" customFormat="1" x14ac:dyDescent="0.25"/>
    <row r="278" s="5" customFormat="1" x14ac:dyDescent="0.25"/>
    <row r="279" s="5" customFormat="1" x14ac:dyDescent="0.25"/>
    <row r="280" s="5" customFormat="1" x14ac:dyDescent="0.25"/>
    <row r="281" s="5" customFormat="1" x14ac:dyDescent="0.25"/>
    <row r="282" s="5" customFormat="1" x14ac:dyDescent="0.25"/>
    <row r="283" s="5" customFormat="1" x14ac:dyDescent="0.25"/>
    <row r="284" s="5" customFormat="1" x14ac:dyDescent="0.25"/>
    <row r="285" s="5" customFormat="1" x14ac:dyDescent="0.25"/>
    <row r="286" s="5" customFormat="1" x14ac:dyDescent="0.25"/>
    <row r="287" s="5" customFormat="1" x14ac:dyDescent="0.25"/>
    <row r="288" s="5" customFormat="1" x14ac:dyDescent="0.25"/>
    <row r="289" spans="1:15" s="5" customFormat="1" x14ac:dyDescent="0.25"/>
    <row r="290" spans="1:15" s="5" customFormat="1" x14ac:dyDescent="0.25"/>
    <row r="291" spans="1:15" s="5" customFormat="1" x14ac:dyDescent="0.25"/>
    <row r="292" spans="1:15" s="5" customFormat="1" x14ac:dyDescent="0.25"/>
    <row r="293" spans="1:15" s="5" customFormat="1" x14ac:dyDescent="0.25"/>
    <row r="294" spans="1:15" s="5" customFormat="1" x14ac:dyDescent="0.25"/>
    <row r="295" spans="1:15" s="5" customFormat="1" x14ac:dyDescent="0.25"/>
    <row r="296" spans="1:15" s="5" customFormat="1" x14ac:dyDescent="0.25">
      <c r="A296" s="1"/>
      <c r="B296" s="1"/>
      <c r="C296" s="1"/>
      <c r="D296" s="1"/>
      <c r="E296" s="1"/>
      <c r="F296" s="1"/>
      <c r="G296" s="1"/>
      <c r="H296" s="1"/>
      <c r="I296" s="1"/>
      <c r="J296" s="1"/>
      <c r="K296" s="1"/>
      <c r="L296" s="1"/>
      <c r="M296" s="1"/>
      <c r="N296" s="1"/>
      <c r="O296" s="1"/>
    </row>
    <row r="297" spans="1:15" s="5" customFormat="1" x14ac:dyDescent="0.25">
      <c r="A297" s="1"/>
      <c r="B297" s="1"/>
      <c r="C297" s="1"/>
      <c r="D297" s="1"/>
      <c r="E297" s="1"/>
      <c r="F297" s="1"/>
      <c r="G297" s="1"/>
      <c r="H297" s="1"/>
      <c r="I297" s="1"/>
      <c r="J297" s="1"/>
      <c r="K297" s="1"/>
      <c r="L297" s="1"/>
      <c r="M297" s="1"/>
      <c r="N297" s="1"/>
      <c r="O297" s="1"/>
    </row>
    <row r="298" spans="1:15" s="5" customFormat="1" x14ac:dyDescent="0.25">
      <c r="A298" s="1"/>
      <c r="B298" s="1"/>
      <c r="C298" s="1"/>
      <c r="D298" s="1"/>
      <c r="E298" s="1"/>
      <c r="F298" s="1"/>
      <c r="G298" s="1"/>
      <c r="H298" s="1"/>
      <c r="I298" s="1"/>
      <c r="J298" s="1"/>
      <c r="K298" s="1"/>
      <c r="L298" s="1"/>
      <c r="M298" s="1"/>
      <c r="N298" s="1"/>
      <c r="O298" s="1"/>
    </row>
    <row r="299" spans="1:15" s="5" customFormat="1" x14ac:dyDescent="0.25">
      <c r="A299" s="1"/>
      <c r="B299" s="1"/>
      <c r="C299" s="1"/>
      <c r="D299" s="1"/>
      <c r="E299" s="1"/>
      <c r="F299" s="1"/>
      <c r="G299" s="1"/>
      <c r="H299" s="1"/>
      <c r="I299" s="1"/>
      <c r="J299" s="1"/>
      <c r="K299" s="1"/>
      <c r="L299" s="1"/>
      <c r="M299" s="1"/>
      <c r="N299" s="1"/>
      <c r="O299" s="1"/>
    </row>
    <row r="300" spans="1:15" s="5" customFormat="1" x14ac:dyDescent="0.25">
      <c r="A300" s="1"/>
      <c r="B300" s="1"/>
      <c r="C300" s="1"/>
      <c r="D300" s="1"/>
      <c r="E300" s="1"/>
      <c r="F300" s="1"/>
      <c r="G300" s="1"/>
      <c r="H300" s="1"/>
      <c r="I300" s="1"/>
      <c r="J300" s="1"/>
      <c r="K300" s="1"/>
      <c r="L300" s="1"/>
      <c r="M300" s="1"/>
      <c r="N300" s="1"/>
      <c r="O300" s="1"/>
    </row>
    <row r="301" spans="1:15" s="5" customFormat="1" x14ac:dyDescent="0.25">
      <c r="A301" s="1"/>
      <c r="B301" s="1"/>
      <c r="C301" s="1"/>
      <c r="D301" s="1"/>
      <c r="E301" s="1"/>
      <c r="F301" s="1"/>
      <c r="G301" s="1"/>
      <c r="H301" s="1"/>
      <c r="I301" s="1"/>
      <c r="J301" s="1"/>
      <c r="K301" s="1"/>
      <c r="L301" s="1"/>
      <c r="M301" s="1"/>
      <c r="N301" s="1"/>
      <c r="O301" s="1"/>
    </row>
    <row r="302" spans="1:15" s="5" customFormat="1" x14ac:dyDescent="0.25">
      <c r="A302" s="1"/>
      <c r="B302" s="1"/>
      <c r="C302" s="1"/>
      <c r="D302" s="1"/>
      <c r="E302" s="1"/>
      <c r="F302" s="1"/>
      <c r="G302" s="1"/>
      <c r="H302" s="1"/>
      <c r="I302" s="1"/>
      <c r="J302" s="1"/>
      <c r="K302" s="1"/>
      <c r="L302" s="1"/>
      <c r="M302" s="1"/>
      <c r="N302" s="1"/>
      <c r="O302" s="1"/>
    </row>
    <row r="303" spans="1:15" s="5" customFormat="1" x14ac:dyDescent="0.25">
      <c r="A303" s="1"/>
      <c r="B303" s="1"/>
      <c r="C303" s="1"/>
      <c r="D303" s="1"/>
      <c r="E303" s="1"/>
      <c r="F303" s="1"/>
      <c r="G303" s="1"/>
      <c r="H303" s="1"/>
      <c r="I303" s="1"/>
      <c r="J303" s="1"/>
      <c r="K303" s="1"/>
      <c r="L303" s="1"/>
      <c r="M303" s="1"/>
      <c r="N303" s="1"/>
      <c r="O303" s="1"/>
    </row>
    <row r="304" spans="1:15" s="5" customFormat="1" x14ac:dyDescent="0.25">
      <c r="A304" s="1"/>
      <c r="B304" s="1"/>
      <c r="C304" s="1"/>
      <c r="D304" s="1"/>
      <c r="E304" s="1"/>
      <c r="F304" s="1"/>
      <c r="G304" s="1"/>
      <c r="H304" s="1"/>
      <c r="I304" s="1"/>
      <c r="J304" s="1"/>
      <c r="K304" s="1"/>
      <c r="L304" s="1"/>
      <c r="M304" s="1"/>
      <c r="N304" s="1"/>
      <c r="O304" s="1"/>
    </row>
    <row r="305" spans="1:16" s="5" customFormat="1" x14ac:dyDescent="0.25">
      <c r="A305" s="1"/>
      <c r="B305" s="1"/>
      <c r="C305" s="1"/>
      <c r="D305" s="1"/>
      <c r="E305" s="1"/>
      <c r="F305" s="1"/>
      <c r="G305" s="1"/>
      <c r="H305" s="1"/>
      <c r="I305" s="1"/>
      <c r="J305" s="1"/>
      <c r="K305" s="1"/>
      <c r="L305" s="1"/>
      <c r="M305" s="1"/>
      <c r="N305" s="1"/>
      <c r="O305" s="1"/>
    </row>
    <row r="306" spans="1:16" s="5" customFormat="1" x14ac:dyDescent="0.25">
      <c r="A306" s="1"/>
      <c r="B306" s="1"/>
      <c r="C306" s="1"/>
      <c r="D306" s="1"/>
      <c r="E306" s="1"/>
      <c r="F306" s="1"/>
      <c r="G306" s="1"/>
      <c r="H306" s="1"/>
      <c r="I306" s="1"/>
      <c r="J306" s="1"/>
      <c r="K306" s="1"/>
      <c r="L306" s="1"/>
      <c r="M306" s="1"/>
      <c r="N306" s="1"/>
      <c r="O306" s="1"/>
    </row>
    <row r="307" spans="1:16" s="5" customFormat="1" x14ac:dyDescent="0.25">
      <c r="A307" s="1"/>
      <c r="B307" s="1"/>
      <c r="C307" s="1"/>
      <c r="D307" s="1"/>
      <c r="E307" s="1"/>
      <c r="F307" s="1"/>
      <c r="G307" s="1"/>
      <c r="H307" s="1"/>
      <c r="I307" s="1"/>
      <c r="J307" s="1"/>
      <c r="K307" s="1"/>
      <c r="L307" s="1"/>
      <c r="M307" s="1"/>
      <c r="N307" s="1"/>
      <c r="O307" s="1"/>
    </row>
    <row r="308" spans="1:16" s="5" customFormat="1" x14ac:dyDescent="0.25">
      <c r="A308" s="1"/>
      <c r="B308" s="1"/>
      <c r="C308" s="1"/>
      <c r="D308" s="1"/>
      <c r="E308" s="1"/>
      <c r="F308" s="1"/>
      <c r="G308" s="1"/>
      <c r="H308" s="1"/>
      <c r="I308" s="1"/>
      <c r="J308" s="1"/>
      <c r="K308" s="1"/>
      <c r="L308" s="1"/>
      <c r="M308" s="1"/>
      <c r="N308" s="1"/>
      <c r="O308" s="1"/>
    </row>
    <row r="309" spans="1:16" s="5" customFormat="1" x14ac:dyDescent="0.25">
      <c r="A309" s="1"/>
      <c r="B309" s="1"/>
      <c r="C309" s="1"/>
      <c r="D309" s="1"/>
      <c r="E309" s="1"/>
      <c r="F309" s="1"/>
      <c r="G309" s="1"/>
      <c r="H309" s="1"/>
      <c r="I309" s="1"/>
      <c r="J309" s="1"/>
      <c r="K309" s="1"/>
      <c r="L309" s="1"/>
      <c r="M309" s="1"/>
      <c r="N309" s="1"/>
      <c r="O309" s="1"/>
    </row>
    <row r="310" spans="1:16" s="5" customFormat="1" x14ac:dyDescent="0.25">
      <c r="A310" s="1"/>
      <c r="B310" s="1"/>
      <c r="C310" s="1"/>
      <c r="D310" s="1"/>
      <c r="E310" s="1"/>
      <c r="F310" s="1"/>
      <c r="G310" s="1"/>
      <c r="H310" s="1"/>
      <c r="I310" s="1"/>
      <c r="J310" s="1"/>
      <c r="K310" s="1"/>
      <c r="L310" s="1"/>
      <c r="M310" s="1"/>
      <c r="N310" s="1"/>
      <c r="O310" s="1"/>
    </row>
    <row r="311" spans="1:16" s="5" customFormat="1" x14ac:dyDescent="0.25">
      <c r="A311" s="1"/>
      <c r="B311" s="1"/>
      <c r="C311" s="1"/>
      <c r="D311" s="1"/>
      <c r="E311" s="1"/>
      <c r="F311" s="1"/>
      <c r="G311" s="1"/>
      <c r="H311" s="1"/>
      <c r="I311" s="1"/>
      <c r="J311" s="1"/>
      <c r="K311" s="1"/>
      <c r="L311" s="1"/>
      <c r="M311" s="1"/>
      <c r="N311" s="1"/>
      <c r="O311" s="1"/>
    </row>
    <row r="312" spans="1:16" s="5" customFormat="1" x14ac:dyDescent="0.25">
      <c r="A312" s="1"/>
      <c r="B312" s="1"/>
      <c r="C312" s="1"/>
      <c r="D312" s="1"/>
      <c r="E312" s="1"/>
      <c r="F312" s="1"/>
      <c r="G312" s="1"/>
      <c r="H312" s="1"/>
      <c r="I312" s="1"/>
      <c r="J312" s="1"/>
      <c r="K312" s="1"/>
      <c r="L312" s="1"/>
      <c r="M312" s="1"/>
      <c r="N312" s="1"/>
      <c r="O312" s="1"/>
    </row>
    <row r="313" spans="1:16" s="5" customFormat="1" x14ac:dyDescent="0.25">
      <c r="A313" s="1"/>
      <c r="B313" s="1"/>
      <c r="C313" s="1"/>
      <c r="D313" s="1"/>
      <c r="E313" s="1"/>
      <c r="F313" s="1"/>
      <c r="G313" s="1"/>
      <c r="H313" s="1"/>
      <c r="I313" s="1"/>
      <c r="J313" s="1"/>
      <c r="K313" s="1"/>
      <c r="L313" s="1"/>
      <c r="M313" s="1"/>
      <c r="N313" s="1"/>
      <c r="O313" s="1"/>
    </row>
    <row r="314" spans="1:16" s="5" customFormat="1" x14ac:dyDescent="0.25">
      <c r="A314" s="1"/>
      <c r="B314" s="1"/>
      <c r="C314" s="1"/>
      <c r="D314" s="1"/>
      <c r="E314" s="1"/>
      <c r="F314" s="1"/>
      <c r="G314" s="1"/>
      <c r="H314" s="1"/>
      <c r="I314" s="1"/>
      <c r="J314" s="1"/>
      <c r="K314" s="1"/>
      <c r="L314" s="1"/>
      <c r="M314" s="1"/>
      <c r="N314" s="1"/>
      <c r="O314" s="1"/>
    </row>
    <row r="315" spans="1:16" s="5" customFormat="1" x14ac:dyDescent="0.25">
      <c r="A315" s="1"/>
      <c r="B315" s="1"/>
      <c r="C315" s="1"/>
      <c r="D315" s="1"/>
      <c r="E315" s="1"/>
      <c r="F315" s="1"/>
      <c r="G315" s="1"/>
      <c r="H315" s="1"/>
      <c r="I315" s="1"/>
      <c r="J315" s="1"/>
      <c r="K315" s="1"/>
      <c r="L315" s="1"/>
      <c r="M315" s="1"/>
      <c r="N315" s="1"/>
      <c r="O315" s="1"/>
    </row>
    <row r="316" spans="1:16" s="5" customFormat="1" x14ac:dyDescent="0.25">
      <c r="A316" s="1"/>
      <c r="B316" s="1"/>
      <c r="C316" s="1"/>
      <c r="D316" s="1"/>
      <c r="E316" s="1"/>
      <c r="F316" s="1"/>
      <c r="G316" s="1"/>
      <c r="H316" s="1"/>
      <c r="I316" s="1"/>
      <c r="J316" s="1"/>
      <c r="K316" s="1"/>
      <c r="L316" s="1"/>
      <c r="M316" s="1"/>
      <c r="N316" s="1"/>
      <c r="O316" s="1"/>
    </row>
    <row r="317" spans="1:16" s="5" customFormat="1" x14ac:dyDescent="0.25">
      <c r="A317" s="1"/>
      <c r="B317" s="1"/>
      <c r="C317" s="1"/>
      <c r="D317" s="1"/>
      <c r="E317" s="1"/>
      <c r="F317" s="1"/>
      <c r="G317" s="1"/>
      <c r="H317" s="1"/>
      <c r="I317" s="1"/>
      <c r="J317" s="1"/>
      <c r="K317" s="1"/>
      <c r="L317" s="1"/>
      <c r="M317" s="1"/>
      <c r="N317" s="1"/>
      <c r="O317" s="1"/>
    </row>
    <row r="318" spans="1:16" s="5" customFormat="1" x14ac:dyDescent="0.25">
      <c r="A318" s="1"/>
      <c r="B318" s="1"/>
      <c r="C318" s="1"/>
      <c r="D318" s="1"/>
      <c r="E318" s="1"/>
      <c r="F318" s="1"/>
      <c r="G318" s="1"/>
      <c r="H318" s="1"/>
      <c r="I318" s="1"/>
      <c r="J318" s="1"/>
      <c r="K318" s="1"/>
      <c r="L318" s="1"/>
      <c r="M318" s="1"/>
      <c r="N318" s="1"/>
      <c r="O318" s="1"/>
    </row>
    <row r="319" spans="1:16" x14ac:dyDescent="0.25">
      <c r="P319" s="5"/>
    </row>
  </sheetData>
  <mergeCells count="93">
    <mergeCell ref="A23:E23"/>
    <mergeCell ref="E8:N8"/>
    <mergeCell ref="F11:H11"/>
    <mergeCell ref="J26:K26"/>
    <mergeCell ref="L26:N26"/>
    <mergeCell ref="K9:L9"/>
    <mergeCell ref="A17:E17"/>
    <mergeCell ref="M9:N9"/>
    <mergeCell ref="J21:K21"/>
    <mergeCell ref="J20:K20"/>
    <mergeCell ref="A20:E20"/>
    <mergeCell ref="A22:E22"/>
    <mergeCell ref="L19:N19"/>
    <mergeCell ref="A21:E21"/>
    <mergeCell ref="A18:E19"/>
    <mergeCell ref="F18:F19"/>
    <mergeCell ref="A1:O1"/>
    <mergeCell ref="L21:N21"/>
    <mergeCell ref="A15:E15"/>
    <mergeCell ref="A16:E16"/>
    <mergeCell ref="A2:O7"/>
    <mergeCell ref="F9:I9"/>
    <mergeCell ref="J15:O15"/>
    <mergeCell ref="M11:N11"/>
    <mergeCell ref="J11:L11"/>
    <mergeCell ref="L20:N20"/>
    <mergeCell ref="J17:K17"/>
    <mergeCell ref="L17:N17"/>
    <mergeCell ref="F13:H13"/>
    <mergeCell ref="J19:K19"/>
    <mergeCell ref="J16:O16"/>
    <mergeCell ref="J18:O18"/>
    <mergeCell ref="A55:F55"/>
    <mergeCell ref="A51:F51"/>
    <mergeCell ref="A52:F52"/>
    <mergeCell ref="A53:F54"/>
    <mergeCell ref="A40:E40"/>
    <mergeCell ref="J46:K46"/>
    <mergeCell ref="A39:E39"/>
    <mergeCell ref="A38:E38"/>
    <mergeCell ref="J44:K44"/>
    <mergeCell ref="A24:E24"/>
    <mergeCell ref="A34:E34"/>
    <mergeCell ref="A33:E33"/>
    <mergeCell ref="A36:E36"/>
    <mergeCell ref="A29:E29"/>
    <mergeCell ref="J30:K30"/>
    <mergeCell ref="A27:E27"/>
    <mergeCell ref="A28:E28"/>
    <mergeCell ref="A25:E25"/>
    <mergeCell ref="A26:E26"/>
    <mergeCell ref="L37:N37"/>
    <mergeCell ref="L39:N39"/>
    <mergeCell ref="L41:N41"/>
    <mergeCell ref="J24:O25"/>
    <mergeCell ref="L28:N28"/>
    <mergeCell ref="J37:K37"/>
    <mergeCell ref="J39:K39"/>
    <mergeCell ref="J41:K41"/>
    <mergeCell ref="L32:N32"/>
    <mergeCell ref="J34:O34"/>
    <mergeCell ref="J36:O36"/>
    <mergeCell ref="J32:K32"/>
    <mergeCell ref="L30:N30"/>
    <mergeCell ref="J28:K28"/>
    <mergeCell ref="J27:O27"/>
    <mergeCell ref="G18:G19"/>
    <mergeCell ref="H18:H19"/>
    <mergeCell ref="I18:I19"/>
    <mergeCell ref="J22:K22"/>
    <mergeCell ref="L22:N22"/>
    <mergeCell ref="J47:K47"/>
    <mergeCell ref="L47:N50"/>
    <mergeCell ref="A49:G49"/>
    <mergeCell ref="A48:G48"/>
    <mergeCell ref="A47:G47"/>
    <mergeCell ref="J48:K48"/>
    <mergeCell ref="L46:N46"/>
    <mergeCell ref="A37:E37"/>
    <mergeCell ref="J45:K45"/>
    <mergeCell ref="A46:G46"/>
    <mergeCell ref="A57:O59"/>
    <mergeCell ref="G55:O55"/>
    <mergeCell ref="A42:E42"/>
    <mergeCell ref="A43:E43"/>
    <mergeCell ref="A45:E45"/>
    <mergeCell ref="A44:E44"/>
    <mergeCell ref="A41:E41"/>
    <mergeCell ref="G54:O54"/>
    <mergeCell ref="G53:O53"/>
    <mergeCell ref="G52:O52"/>
    <mergeCell ref="G51:O51"/>
    <mergeCell ref="A50:G50"/>
  </mergeCells>
  <phoneticPr fontId="2" type="noConversion"/>
  <dataValidations count="1">
    <dataValidation type="list" allowBlank="1" showInputMessage="1" showErrorMessage="1" sqref="N44:N45" xr:uid="{00000000-0002-0000-0000-000000000000}">
      <formula1>TIME</formula1>
    </dataValidation>
  </dataValidations>
  <printOptions horizontalCentered="1" verticalCentered="1"/>
  <pageMargins left="0.25" right="0.25" top="0.36" bottom="0.25" header="0.57999999999999996" footer="0.25"/>
  <pageSetup scale="3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
  <sheetViews>
    <sheetView workbookViewId="0">
      <selection activeCell="A2" sqref="A2"/>
    </sheetView>
  </sheetViews>
  <sheetFormatPr defaultColWidth="9.1796875" defaultRowHeight="12.5" x14ac:dyDescent="0.25"/>
  <cols>
    <col min="1" max="1" width="9.1796875" style="1"/>
    <col min="2" max="2" width="10.1796875" style="1" bestFit="1" customWidth="1"/>
    <col min="3" max="4" width="9.1796875" style="1"/>
    <col min="5" max="5" width="17.81640625" style="1" bestFit="1" customWidth="1"/>
    <col min="6" max="16384" width="9.1796875" style="1"/>
  </cols>
  <sheetData>
    <row r="1" spans="1:5" x14ac:dyDescent="0.25">
      <c r="A1" s="1" t="s">
        <v>6</v>
      </c>
      <c r="B1" s="1" t="s">
        <v>4</v>
      </c>
      <c r="E1" s="1" t="s">
        <v>5</v>
      </c>
    </row>
    <row r="2" spans="1:5" x14ac:dyDescent="0.25">
      <c r="A2" s="2">
        <v>38782</v>
      </c>
      <c r="B2" s="2">
        <f ca="1">TODAY()</f>
        <v>45319</v>
      </c>
      <c r="E2" s="2">
        <v>38793</v>
      </c>
    </row>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52"/>
  <sheetViews>
    <sheetView workbookViewId="0">
      <selection activeCell="L26" activeCellId="8" sqref="K12:N12 K14:N14 K16:M16 M18 K18 K20:N20 L22:N22 L24:N24 L26:N26"/>
    </sheetView>
  </sheetViews>
  <sheetFormatPr defaultRowHeight="12.5" x14ac:dyDescent="0.25"/>
  <cols>
    <col min="2" max="2" width="9.1796875" style="1"/>
    <col min="4" max="4" width="9.7265625" style="1" customWidth="1"/>
    <col min="6" max="6" width="10.54296875" style="1" bestFit="1" customWidth="1"/>
  </cols>
  <sheetData>
    <row r="1" spans="1:6" x14ac:dyDescent="0.25">
      <c r="A1">
        <v>1</v>
      </c>
      <c r="B1" s="1" t="s">
        <v>10</v>
      </c>
      <c r="D1" s="1" t="s">
        <v>62</v>
      </c>
      <c r="F1" s="1" t="s">
        <v>64</v>
      </c>
    </row>
    <row r="2" spans="1:6" x14ac:dyDescent="0.25">
      <c r="A2">
        <v>2</v>
      </c>
      <c r="B2" s="1" t="s">
        <v>11</v>
      </c>
      <c r="D2" s="1" t="s">
        <v>63</v>
      </c>
      <c r="F2" s="1" t="s">
        <v>65</v>
      </c>
    </row>
    <row r="3" spans="1:6" x14ac:dyDescent="0.25">
      <c r="A3">
        <v>3</v>
      </c>
      <c r="B3" s="1" t="s">
        <v>12</v>
      </c>
      <c r="F3" s="1" t="s">
        <v>66</v>
      </c>
    </row>
    <row r="4" spans="1:6" x14ac:dyDescent="0.25">
      <c r="A4">
        <v>4</v>
      </c>
      <c r="B4" s="1" t="s">
        <v>13</v>
      </c>
      <c r="F4" s="1" t="s">
        <v>67</v>
      </c>
    </row>
    <row r="5" spans="1:6" x14ac:dyDescent="0.25">
      <c r="A5">
        <v>5</v>
      </c>
      <c r="B5" s="1" t="s">
        <v>14</v>
      </c>
    </row>
    <row r="6" spans="1:6" x14ac:dyDescent="0.25">
      <c r="A6">
        <v>6</v>
      </c>
      <c r="B6" s="1" t="s">
        <v>15</v>
      </c>
    </row>
    <row r="7" spans="1:6" x14ac:dyDescent="0.25">
      <c r="A7">
        <v>7</v>
      </c>
      <c r="B7" s="1" t="s">
        <v>16</v>
      </c>
    </row>
    <row r="8" spans="1:6" x14ac:dyDescent="0.25">
      <c r="A8">
        <v>8</v>
      </c>
      <c r="B8" s="1" t="s">
        <v>17</v>
      </c>
    </row>
    <row r="9" spans="1:6" x14ac:dyDescent="0.25">
      <c r="A9">
        <v>9</v>
      </c>
      <c r="B9" s="1" t="s">
        <v>18</v>
      </c>
    </row>
    <row r="10" spans="1:6" x14ac:dyDescent="0.25">
      <c r="A10">
        <v>10</v>
      </c>
      <c r="B10" s="1" t="s">
        <v>19</v>
      </c>
    </row>
    <row r="11" spans="1:6" x14ac:dyDescent="0.25">
      <c r="A11">
        <v>11</v>
      </c>
      <c r="B11" s="1" t="s">
        <v>20</v>
      </c>
    </row>
    <row r="12" spans="1:6" x14ac:dyDescent="0.25">
      <c r="A12">
        <v>12</v>
      </c>
      <c r="B12" s="1" t="s">
        <v>21</v>
      </c>
    </row>
    <row r="13" spans="1:6" x14ac:dyDescent="0.25">
      <c r="A13">
        <v>13</v>
      </c>
      <c r="B13" s="1" t="s">
        <v>22</v>
      </c>
    </row>
    <row r="14" spans="1:6" x14ac:dyDescent="0.25">
      <c r="A14">
        <v>14</v>
      </c>
      <c r="B14" s="1" t="s">
        <v>23</v>
      </c>
    </row>
    <row r="15" spans="1:6" x14ac:dyDescent="0.25">
      <c r="A15">
        <v>15</v>
      </c>
      <c r="B15" s="1" t="s">
        <v>24</v>
      </c>
    </row>
    <row r="16" spans="1:6" x14ac:dyDescent="0.25">
      <c r="A16">
        <v>16</v>
      </c>
      <c r="B16" s="1" t="s">
        <v>25</v>
      </c>
    </row>
    <row r="17" spans="1:2" x14ac:dyDescent="0.25">
      <c r="A17">
        <v>17</v>
      </c>
      <c r="B17" s="1" t="s">
        <v>26</v>
      </c>
    </row>
    <row r="18" spans="1:2" x14ac:dyDescent="0.25">
      <c r="A18">
        <v>18</v>
      </c>
      <c r="B18" s="1" t="s">
        <v>27</v>
      </c>
    </row>
    <row r="19" spans="1:2" x14ac:dyDescent="0.25">
      <c r="A19">
        <v>19</v>
      </c>
      <c r="B19" s="1" t="s">
        <v>28</v>
      </c>
    </row>
    <row r="20" spans="1:2" x14ac:dyDescent="0.25">
      <c r="A20">
        <v>20</v>
      </c>
      <c r="B20" s="1" t="s">
        <v>29</v>
      </c>
    </row>
    <row r="21" spans="1:2" x14ac:dyDescent="0.25">
      <c r="A21">
        <v>21</v>
      </c>
      <c r="B21" s="1" t="s">
        <v>30</v>
      </c>
    </row>
    <row r="22" spans="1:2" x14ac:dyDescent="0.25">
      <c r="A22">
        <v>22</v>
      </c>
      <c r="B22" s="1" t="s">
        <v>31</v>
      </c>
    </row>
    <row r="23" spans="1:2" x14ac:dyDescent="0.25">
      <c r="A23">
        <v>23</v>
      </c>
      <c r="B23" s="1" t="s">
        <v>32</v>
      </c>
    </row>
    <row r="24" spans="1:2" x14ac:dyDescent="0.25">
      <c r="A24">
        <v>24</v>
      </c>
      <c r="B24" s="1" t="s">
        <v>33</v>
      </c>
    </row>
    <row r="25" spans="1:2" x14ac:dyDescent="0.25">
      <c r="A25">
        <v>25</v>
      </c>
      <c r="B25" s="1" t="s">
        <v>34</v>
      </c>
    </row>
    <row r="26" spans="1:2" x14ac:dyDescent="0.25">
      <c r="A26">
        <v>26</v>
      </c>
      <c r="B26" s="1" t="s">
        <v>35</v>
      </c>
    </row>
    <row r="27" spans="1:2" x14ac:dyDescent="0.25">
      <c r="A27">
        <v>27</v>
      </c>
      <c r="B27" s="1" t="s">
        <v>36</v>
      </c>
    </row>
    <row r="28" spans="1:2" x14ac:dyDescent="0.25">
      <c r="A28">
        <v>28</v>
      </c>
      <c r="B28" s="1" t="s">
        <v>37</v>
      </c>
    </row>
    <row r="29" spans="1:2" x14ac:dyDescent="0.25">
      <c r="A29">
        <v>29</v>
      </c>
      <c r="B29" s="1" t="s">
        <v>38</v>
      </c>
    </row>
    <row r="30" spans="1:2" x14ac:dyDescent="0.25">
      <c r="A30">
        <v>30</v>
      </c>
      <c r="B30" s="1" t="s">
        <v>39</v>
      </c>
    </row>
    <row r="31" spans="1:2" x14ac:dyDescent="0.25">
      <c r="A31">
        <v>31</v>
      </c>
      <c r="B31" s="1" t="s">
        <v>40</v>
      </c>
    </row>
    <row r="32" spans="1:2" x14ac:dyDescent="0.25">
      <c r="A32">
        <v>32</v>
      </c>
      <c r="B32" s="1" t="s">
        <v>41</v>
      </c>
    </row>
    <row r="33" spans="1:2" x14ac:dyDescent="0.25">
      <c r="A33">
        <v>33</v>
      </c>
      <c r="B33" s="1" t="s">
        <v>42</v>
      </c>
    </row>
    <row r="34" spans="1:2" x14ac:dyDescent="0.25">
      <c r="A34">
        <v>34</v>
      </c>
      <c r="B34" s="1" t="s">
        <v>43</v>
      </c>
    </row>
    <row r="35" spans="1:2" x14ac:dyDescent="0.25">
      <c r="A35">
        <v>35</v>
      </c>
      <c r="B35" s="1" t="s">
        <v>44</v>
      </c>
    </row>
    <row r="36" spans="1:2" x14ac:dyDescent="0.25">
      <c r="A36">
        <v>36</v>
      </c>
      <c r="B36" s="1" t="s">
        <v>45</v>
      </c>
    </row>
    <row r="37" spans="1:2" x14ac:dyDescent="0.25">
      <c r="A37">
        <v>37</v>
      </c>
      <c r="B37" s="1" t="s">
        <v>46</v>
      </c>
    </row>
    <row r="38" spans="1:2" x14ac:dyDescent="0.25">
      <c r="A38">
        <v>38</v>
      </c>
      <c r="B38" s="1" t="s">
        <v>47</v>
      </c>
    </row>
    <row r="39" spans="1:2" x14ac:dyDescent="0.25">
      <c r="A39">
        <v>39</v>
      </c>
      <c r="B39" s="1" t="s">
        <v>48</v>
      </c>
    </row>
    <row r="40" spans="1:2" x14ac:dyDescent="0.25">
      <c r="A40">
        <v>40</v>
      </c>
      <c r="B40" s="1" t="s">
        <v>49</v>
      </c>
    </row>
    <row r="41" spans="1:2" x14ac:dyDescent="0.25">
      <c r="A41">
        <v>41</v>
      </c>
      <c r="B41" s="1" t="s">
        <v>50</v>
      </c>
    </row>
    <row r="42" spans="1:2" x14ac:dyDescent="0.25">
      <c r="A42">
        <v>42</v>
      </c>
      <c r="B42" s="1" t="s">
        <v>51</v>
      </c>
    </row>
    <row r="43" spans="1:2" x14ac:dyDescent="0.25">
      <c r="A43">
        <v>43</v>
      </c>
      <c r="B43" s="1" t="s">
        <v>52</v>
      </c>
    </row>
    <row r="44" spans="1:2" x14ac:dyDescent="0.25">
      <c r="A44">
        <v>44</v>
      </c>
      <c r="B44" s="1" t="s">
        <v>53</v>
      </c>
    </row>
    <row r="45" spans="1:2" x14ac:dyDescent="0.25">
      <c r="A45">
        <v>45</v>
      </c>
      <c r="B45" s="1" t="s">
        <v>54</v>
      </c>
    </row>
    <row r="46" spans="1:2" x14ac:dyDescent="0.25">
      <c r="A46">
        <v>46</v>
      </c>
      <c r="B46" s="1" t="s">
        <v>55</v>
      </c>
    </row>
    <row r="47" spans="1:2" x14ac:dyDescent="0.25">
      <c r="A47">
        <v>47</v>
      </c>
      <c r="B47" s="1" t="s">
        <v>56</v>
      </c>
    </row>
    <row r="48" spans="1:2" x14ac:dyDescent="0.25">
      <c r="A48">
        <v>48</v>
      </c>
      <c r="B48" s="1" t="s">
        <v>57</v>
      </c>
    </row>
    <row r="49" spans="1:2" x14ac:dyDescent="0.25">
      <c r="A49">
        <v>49</v>
      </c>
      <c r="B49" s="1" t="s">
        <v>58</v>
      </c>
    </row>
    <row r="50" spans="1:2" x14ac:dyDescent="0.25">
      <c r="A50">
        <v>50</v>
      </c>
      <c r="B50" s="1" t="s">
        <v>59</v>
      </c>
    </row>
    <row r="51" spans="1:2" x14ac:dyDescent="0.25">
      <c r="A51">
        <v>51</v>
      </c>
      <c r="B51" s="1" t="s">
        <v>60</v>
      </c>
    </row>
    <row r="52" spans="1:2" x14ac:dyDescent="0.25">
      <c r="B52" s="1" t="s">
        <v>61</v>
      </c>
    </row>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F10"/>
  <sheetViews>
    <sheetView showGridLines="0" workbookViewId="0"/>
  </sheetViews>
  <sheetFormatPr defaultRowHeight="12.5" x14ac:dyDescent="0.25"/>
  <cols>
    <col min="1" max="1" width="1.1796875" customWidth="1"/>
    <col min="2" max="2" width="64.453125" customWidth="1"/>
    <col min="3" max="3" width="1.54296875" customWidth="1"/>
    <col min="4" max="4" width="5.54296875" customWidth="1"/>
    <col min="5" max="6" width="16" customWidth="1"/>
  </cols>
  <sheetData>
    <row r="1" spans="2:6" ht="13" x14ac:dyDescent="0.25">
      <c r="B1" s="48" t="s">
        <v>92</v>
      </c>
      <c r="C1" s="48"/>
      <c r="D1" s="52"/>
      <c r="E1" s="52"/>
      <c r="F1" s="52"/>
    </row>
    <row r="2" spans="2:6" ht="13" x14ac:dyDescent="0.25">
      <c r="B2" s="48" t="s">
        <v>93</v>
      </c>
      <c r="C2" s="48"/>
      <c r="D2" s="52"/>
      <c r="E2" s="52"/>
      <c r="F2" s="52"/>
    </row>
    <row r="3" spans="2:6" x14ac:dyDescent="0.25">
      <c r="B3" s="49"/>
      <c r="C3" s="49"/>
      <c r="D3" s="53"/>
      <c r="E3" s="53"/>
      <c r="F3" s="53"/>
    </row>
    <row r="4" spans="2:6" ht="50" x14ac:dyDescent="0.25">
      <c r="B4" s="49" t="s">
        <v>94</v>
      </c>
      <c r="C4" s="49"/>
      <c r="D4" s="53"/>
      <c r="E4" s="53"/>
      <c r="F4" s="53"/>
    </row>
    <row r="5" spans="2:6" x14ac:dyDescent="0.25">
      <c r="B5" s="49"/>
      <c r="C5" s="49"/>
      <c r="D5" s="53"/>
      <c r="E5" s="53"/>
      <c r="F5" s="53"/>
    </row>
    <row r="6" spans="2:6" ht="13" x14ac:dyDescent="0.25">
      <c r="B6" s="48" t="s">
        <v>95</v>
      </c>
      <c r="C6" s="48"/>
      <c r="D6" s="52"/>
      <c r="E6" s="52" t="s">
        <v>96</v>
      </c>
      <c r="F6" s="52" t="s">
        <v>97</v>
      </c>
    </row>
    <row r="7" spans="2:6" ht="13" thickBot="1" x14ac:dyDescent="0.3">
      <c r="B7" s="49"/>
      <c r="C7" s="49"/>
      <c r="D7" s="53"/>
      <c r="E7" s="53"/>
      <c r="F7" s="53"/>
    </row>
    <row r="8" spans="2:6" ht="38" thickBot="1" x14ac:dyDescent="0.3">
      <c r="B8" s="50" t="s">
        <v>98</v>
      </c>
      <c r="C8" s="51"/>
      <c r="D8" s="54"/>
      <c r="E8" s="54">
        <v>61</v>
      </c>
      <c r="F8" s="55" t="s">
        <v>99</v>
      </c>
    </row>
    <row r="9" spans="2:6" x14ac:dyDescent="0.25">
      <c r="B9" s="49"/>
      <c r="C9" s="49"/>
      <c r="D9" s="53"/>
      <c r="E9" s="53"/>
      <c r="F9" s="53"/>
    </row>
    <row r="10" spans="2:6" x14ac:dyDescent="0.25">
      <c r="B10" s="49"/>
      <c r="C10" s="49"/>
      <c r="D10" s="53"/>
      <c r="E10" s="53"/>
      <c r="F10"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EXHIBIT ORDER FORM</vt:lpstr>
      <vt:lpstr>Sheet2</vt:lpstr>
      <vt:lpstr>Sheet3</vt:lpstr>
      <vt:lpstr>Compatibility Report</vt:lpstr>
      <vt:lpstr>LIST_ST</vt:lpstr>
      <vt:lpstr>LIST_STATES</vt:lpstr>
      <vt:lpstr>pay</vt:lpstr>
      <vt:lpstr>'EXHIBIT ORDER FORM'!Print_Area</vt:lpstr>
      <vt:lpstr>STATES</vt:lpstr>
      <vt:lpstr>TIME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AVUSER</dc:creator>
  <cp:lastModifiedBy>Phillip Haney</cp:lastModifiedBy>
  <cp:lastPrinted>2018-05-01T19:38:47Z</cp:lastPrinted>
  <dcterms:created xsi:type="dcterms:W3CDTF">2005-11-18T15:58:02Z</dcterms:created>
  <dcterms:modified xsi:type="dcterms:W3CDTF">2024-01-28T15:18:58Z</dcterms:modified>
</cp:coreProperties>
</file>